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2DFF8868-EFB4-46D8-BFB5-0647E834F09F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6" i="1" l="1"/>
  <c r="P90" i="1"/>
  <c r="P83" i="1"/>
  <c r="P77" i="1"/>
  <c r="P72" i="1"/>
  <c r="P66" i="1"/>
  <c r="P62" i="1"/>
  <c r="P57" i="1"/>
  <c r="P52" i="1"/>
  <c r="P46" i="1"/>
  <c r="P12" i="1"/>
  <c r="P96" i="1" l="1"/>
  <c r="L96" i="1"/>
  <c r="M90" i="1"/>
  <c r="M83" i="1"/>
  <c r="M77" i="1"/>
  <c r="M66" i="1"/>
  <c r="M57" i="1"/>
  <c r="M46" i="1"/>
  <c r="M39" i="1"/>
  <c r="M32" i="1"/>
  <c r="M25" i="1"/>
  <c r="M52" i="1"/>
  <c r="M72" i="1"/>
  <c r="M62" i="1"/>
  <c r="M20" i="1"/>
  <c r="M12" i="1" l="1"/>
  <c r="M96" i="1" s="1"/>
</calcChain>
</file>

<file path=xl/sharedStrings.xml><?xml version="1.0" encoding="utf-8"?>
<sst xmlns="http://schemas.openxmlformats.org/spreadsheetml/2006/main" count="359" uniqueCount="198">
  <si>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</si>
  <si>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</si>
  <si>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</si>
  <si>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</si>
  <si>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</si>
  <si>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</si>
  <si>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</si>
  <si>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</si>
  <si>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</si>
  <si>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</si>
  <si>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</si>
  <si>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</si>
  <si>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</si>
  <si>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</si>
  <si>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</si>
  <si>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</si>
  <si>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</si>
  <si>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</si>
  <si>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</si>
  <si>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</si>
  <si>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</si>
  <si>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</si>
  <si>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</si>
  <si>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</si>
  <si>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</si>
  <si>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</si>
  <si>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</si>
  <si>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</si>
  <si>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</si>
  <si>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</si>
  <si>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</si>
  <si>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</si>
  <si>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</si>
  <si>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</si>
  <si>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</si>
  <si>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</si>
  <si>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</si>
  <si>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</si>
  <si>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</si>
  <si>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</si>
  <si>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</si>
  <si>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</si>
  <si>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</si>
  <si>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</si>
  <si>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</si>
  <si>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</si>
  <si>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</si>
  <si>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</si>
  <si>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</si>
  <si>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</si>
  <si>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</si>
  <si>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</si>
  <si>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</si>
  <si>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</si>
  <si>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</si>
  <si>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</si>
  <si>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</si>
  <si>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</si>
  <si>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</si>
  <si>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</si>
  <si>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</si>
  <si>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</si>
  <si>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</si>
  <si>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</si>
  <si>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</si>
  <si>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</si>
  <si>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</si>
  <si>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</si>
  <si>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</si>
  <si>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</si>
  <si>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</si>
  <si>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</si>
  <si>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</si>
  <si>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</si>
  <si>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</si>
  <si>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</si>
  <si>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</si>
  <si>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</si>
  <si>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</si>
  <si>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</si>
  <si>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</si>
  <si>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</si>
  <si>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</si>
  <si>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</si>
  <si>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</si>
  <si>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</si>
  <si>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</si>
  <si>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</si>
  <si>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</si>
  <si>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</si>
  <si>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</si>
  <si>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</si>
  <si>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</si>
  <si>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</si>
  <si>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</si>
  <si>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</si>
  <si>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</si>
  <si>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</si>
  <si>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</si>
  <si>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</si>
  <si>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</si>
  <si>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</si>
  <si>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</si>
  <si>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</si>
  <si>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</si>
  <si>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</si>
  <si>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</si>
  <si>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</si>
  <si>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</si>
  <si>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</si>
  <si>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</si>
  <si>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</si>
  <si>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</si>
  <si>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</si>
  <si>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</si>
  <si>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</si>
  <si>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</si>
  <si>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</si>
  <si>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</si>
  <si>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</si>
  <si>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</si>
  <si>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</si>
  <si>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</si>
  <si>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</si>
  <si>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</si>
  <si>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</si>
  <si>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</si>
  <si>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</si>
  <si>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</si>
  <si>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</si>
  <si>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</si>
  <si>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</si>
  <si>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</si>
  <si>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</si>
  <si>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</si>
  <si>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</si>
  <si>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</si>
  <si>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</si>
  <si>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</si>
  <si>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</si>
  <si>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</si>
  <si>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</si>
  <si>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</si>
  <si>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</si>
  <si>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</si>
  <si>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</si>
  <si>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</si>
  <si>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</si>
  <si>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</si>
  <si>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</si>
  <si>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</si>
  <si>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</si>
  <si>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</si>
  <si>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</si>
  <si>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</si>
  <si>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</si>
  <si>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</si>
  <si>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</si>
  <si>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</si>
  <si>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</si>
  <si>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</si>
  <si>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</si>
  <si>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</si>
  <si>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</si>
  <si>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</si>
  <si>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</si>
  <si>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</si>
  <si>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</si>
  <si>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</si>
  <si>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</si>
  <si>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</si>
  <si>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</si>
  <si>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</si>
  <si>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</si>
  <si>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</si>
  <si>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</si>
  <si>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</si>
  <si>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</si>
  <si>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</si>
  <si>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</si>
  <si>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</si>
  <si>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</si>
  <si>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</si>
  <si>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</si>
  <si>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</si>
  <si>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</si>
  <si>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</si>
  <si>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</si>
  <si>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</si>
  <si>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</si>
  <si>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</si>
  <si>
    <t>Despesa realizada</t>
  </si>
  <si>
    <t>Total realizado por Ação</t>
  </si>
  <si>
    <t>% Realizado por Ação</t>
  </si>
  <si>
    <t xml:space="preserve">Nº visitas espontâneas - 120 </t>
  </si>
  <si>
    <t>Fevereiro: entrega do selo de qualidade em Santo Antônio da Patrulha. Despesa gestor privado.</t>
  </si>
  <si>
    <t>Mês: Março</t>
  </si>
  <si>
    <t>Março: Audiência MP em Igrejinha. Despesa gestor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</si>
</sst>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7"/>
  <sheetViews>
    <sheetView tabSelected="1" topLeftCell="E87" zoomScale="70" zoomScaleNormal="70" workbookViewId="0">
      <selection activeCell="Q97" sqref="Q97"/>
    </sheetView>
  </sheetViews>
  <sheetFormatPr defaultRowHeight="15.75" x14ac:dyDescent="0.25"/>
  <cols>
    <col min="1" max="1" width="20.42578125" style="21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5" width="18.5703125" style="6" customWidth="1"/>
    <col min="16" max="16" width="16.7109375" style="6" customWidth="1"/>
    <col min="17" max="17" width="11" style="6" customWidth="1"/>
    <col min="18" max="16384" width="9.140625" style="6"/>
  </cols>
  <sheetData>
    <row r="3" spans="1:17" ht="18.75" x14ac:dyDescent="0.3">
      <c r="D3" s="79" t="s">
        <v>5</v>
      </c>
      <c r="E3" s="79"/>
      <c r="F3" s="79"/>
      <c r="G3" s="79"/>
      <c r="H3" s="79"/>
      <c r="I3" s="79"/>
      <c r="J3" s="79"/>
      <c r="K3" s="79"/>
      <c r="L3" s="79"/>
      <c r="M3" s="16"/>
      <c r="N3" s="16"/>
    </row>
    <row r="6" spans="1:17" s="27" customFormat="1" ht="15" x14ac:dyDescent="0.25">
      <c r="A6" s="80" t="s">
        <v>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7" s="27" customFormat="1" ht="15" x14ac:dyDescent="0.25">
      <c r="A7" s="80" t="s">
        <v>12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28"/>
    </row>
    <row r="9" spans="1:17" x14ac:dyDescent="0.25">
      <c r="A9" s="82" t="s">
        <v>15</v>
      </c>
      <c r="B9" s="82"/>
      <c r="C9" s="82"/>
      <c r="D9" s="82"/>
      <c r="E9" s="7"/>
      <c r="O9" s="100" t="s">
        <v>196</v>
      </c>
      <c r="P9" s="100"/>
    </row>
    <row r="10" spans="1:17" s="7" customFormat="1" x14ac:dyDescent="0.25"/>
    <row r="11" spans="1:17" ht="47.2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  <c r="O11" s="34" t="s">
        <v>191</v>
      </c>
      <c r="P11" s="34" t="s">
        <v>192</v>
      </c>
      <c r="Q11" s="34" t="s">
        <v>193</v>
      </c>
    </row>
    <row r="12" spans="1:17" ht="51" customHeight="1" x14ac:dyDescent="0.25">
      <c r="A12" s="52" t="s">
        <v>19</v>
      </c>
      <c r="B12" s="63" t="s">
        <v>22</v>
      </c>
      <c r="C12" s="54" t="s">
        <v>129</v>
      </c>
      <c r="D12" s="52" t="s">
        <v>171</v>
      </c>
      <c r="E12" s="20">
        <v>0.9</v>
      </c>
      <c r="F12" s="52" t="s">
        <v>18</v>
      </c>
      <c r="G12" s="52" t="s">
        <v>20</v>
      </c>
      <c r="H12" s="17" t="s">
        <v>23</v>
      </c>
      <c r="I12" s="17" t="s">
        <v>27</v>
      </c>
      <c r="J12" s="52" t="s">
        <v>47</v>
      </c>
      <c r="K12" s="63" t="s">
        <v>152</v>
      </c>
      <c r="L12" s="68">
        <v>60000</v>
      </c>
      <c r="M12" s="68">
        <f>SUM(L12:L19)</f>
        <v>60000</v>
      </c>
      <c r="N12" s="71">
        <v>0.3548</v>
      </c>
      <c r="O12" s="44">
        <v>6979.3</v>
      </c>
      <c r="P12" s="44">
        <f>SUM(O12:O19)</f>
        <v>6979.3</v>
      </c>
      <c r="Q12" s="47">
        <v>0.1163</v>
      </c>
    </row>
    <row r="13" spans="1:17" ht="35.25" customHeight="1" x14ac:dyDescent="0.25">
      <c r="A13" s="66"/>
      <c r="B13" s="64"/>
      <c r="C13" s="54"/>
      <c r="D13" s="66"/>
      <c r="E13" s="52">
        <v>120</v>
      </c>
      <c r="F13" s="66"/>
      <c r="G13" s="66"/>
      <c r="H13" s="17" t="s">
        <v>24</v>
      </c>
      <c r="I13" s="17" t="s">
        <v>26</v>
      </c>
      <c r="J13" s="66"/>
      <c r="K13" s="64"/>
      <c r="L13" s="69"/>
      <c r="M13" s="69"/>
      <c r="N13" s="72"/>
      <c r="O13" s="45"/>
      <c r="P13" s="45"/>
      <c r="Q13" s="48"/>
    </row>
    <row r="14" spans="1:17" ht="34.5" customHeight="1" x14ac:dyDescent="0.25">
      <c r="A14" s="66"/>
      <c r="B14" s="64"/>
      <c r="C14" s="54"/>
      <c r="D14" s="53"/>
      <c r="E14" s="53"/>
      <c r="F14" s="66"/>
      <c r="G14" s="53"/>
      <c r="H14" s="17" t="s">
        <v>25</v>
      </c>
      <c r="I14" s="17" t="s">
        <v>28</v>
      </c>
      <c r="J14" s="66"/>
      <c r="K14" s="64"/>
      <c r="L14" s="69"/>
      <c r="M14" s="69"/>
      <c r="N14" s="72"/>
      <c r="O14" s="45"/>
      <c r="P14" s="45"/>
      <c r="Q14" s="48"/>
    </row>
    <row r="15" spans="1:17" ht="52.5" customHeight="1" x14ac:dyDescent="0.25">
      <c r="A15" s="66"/>
      <c r="B15" s="64"/>
      <c r="C15" s="54" t="s">
        <v>126</v>
      </c>
      <c r="D15" s="17" t="s">
        <v>170</v>
      </c>
      <c r="E15" s="29" t="s">
        <v>175</v>
      </c>
      <c r="F15" s="66"/>
      <c r="G15" s="17" t="s">
        <v>17</v>
      </c>
      <c r="H15" s="17" t="s">
        <v>29</v>
      </c>
      <c r="I15" s="17" t="s">
        <v>30</v>
      </c>
      <c r="J15" s="66"/>
      <c r="K15" s="64"/>
      <c r="L15" s="69"/>
      <c r="M15" s="69"/>
      <c r="N15" s="72"/>
      <c r="O15" s="45"/>
      <c r="P15" s="45"/>
      <c r="Q15" s="48"/>
    </row>
    <row r="16" spans="1:17" ht="48" customHeight="1" x14ac:dyDescent="0.25">
      <c r="A16" s="66"/>
      <c r="B16" s="64"/>
      <c r="C16" s="54"/>
      <c r="D16" s="32" t="s">
        <v>194</v>
      </c>
      <c r="E16" s="33">
        <v>120</v>
      </c>
      <c r="F16" s="66"/>
      <c r="G16" s="52" t="s">
        <v>16</v>
      </c>
      <c r="H16" s="52" t="s">
        <v>31</v>
      </c>
      <c r="I16" s="52" t="s">
        <v>32</v>
      </c>
      <c r="J16" s="66"/>
      <c r="K16" s="64"/>
      <c r="L16" s="69"/>
      <c r="M16" s="69"/>
      <c r="N16" s="72"/>
      <c r="O16" s="45"/>
      <c r="P16" s="45"/>
      <c r="Q16" s="48"/>
    </row>
    <row r="17" spans="1:17" ht="48" customHeight="1" x14ac:dyDescent="0.25">
      <c r="A17" s="66"/>
      <c r="B17" s="64"/>
      <c r="C17" s="54"/>
      <c r="D17" s="32" t="s">
        <v>169</v>
      </c>
      <c r="E17" s="33" t="s">
        <v>176</v>
      </c>
      <c r="F17" s="66"/>
      <c r="G17" s="66"/>
      <c r="H17" s="66"/>
      <c r="I17" s="53"/>
      <c r="J17" s="66"/>
      <c r="K17" s="64"/>
      <c r="L17" s="69"/>
      <c r="M17" s="69"/>
      <c r="N17" s="72"/>
      <c r="O17" s="45"/>
      <c r="P17" s="45"/>
      <c r="Q17" s="48"/>
    </row>
    <row r="18" spans="1:17" ht="69" customHeight="1" x14ac:dyDescent="0.25">
      <c r="A18" s="66"/>
      <c r="B18" s="64"/>
      <c r="C18" s="54"/>
      <c r="D18" s="52" t="s">
        <v>168</v>
      </c>
      <c r="E18" s="86">
        <v>0.7</v>
      </c>
      <c r="F18" s="66"/>
      <c r="G18" s="66"/>
      <c r="H18" s="66"/>
      <c r="I18" s="11" t="s">
        <v>34</v>
      </c>
      <c r="J18" s="66"/>
      <c r="K18" s="64"/>
      <c r="L18" s="69"/>
      <c r="M18" s="69"/>
      <c r="N18" s="72"/>
      <c r="O18" s="45"/>
      <c r="P18" s="45"/>
      <c r="Q18" s="48"/>
    </row>
    <row r="19" spans="1:17" ht="72.75" customHeight="1" x14ac:dyDescent="0.25">
      <c r="A19" s="53"/>
      <c r="B19" s="65"/>
      <c r="C19" s="54"/>
      <c r="D19" s="53"/>
      <c r="E19" s="54"/>
      <c r="F19" s="53"/>
      <c r="G19" s="53"/>
      <c r="H19" s="53"/>
      <c r="I19" s="11" t="s">
        <v>33</v>
      </c>
      <c r="J19" s="53"/>
      <c r="K19" s="65"/>
      <c r="L19" s="70"/>
      <c r="M19" s="70"/>
      <c r="N19" s="73"/>
      <c r="O19" s="46"/>
      <c r="P19" s="46"/>
      <c r="Q19" s="49"/>
    </row>
    <row r="20" spans="1:17" s="22" customFormat="1" ht="30.75" customHeight="1" x14ac:dyDescent="0.25">
      <c r="A20" s="54" t="s">
        <v>41</v>
      </c>
      <c r="B20" s="78" t="s">
        <v>128</v>
      </c>
      <c r="C20" s="54" t="s">
        <v>127</v>
      </c>
      <c r="D20" s="56" t="s">
        <v>167</v>
      </c>
      <c r="E20" s="86">
        <v>1</v>
      </c>
      <c r="F20" s="52" t="s">
        <v>21</v>
      </c>
      <c r="G20" s="52" t="s">
        <v>17</v>
      </c>
      <c r="H20" s="17" t="s">
        <v>42</v>
      </c>
      <c r="I20" s="52" t="s">
        <v>30</v>
      </c>
      <c r="J20" s="54" t="s">
        <v>47</v>
      </c>
      <c r="K20" s="63" t="s">
        <v>48</v>
      </c>
      <c r="L20" s="68">
        <v>0</v>
      </c>
      <c r="M20" s="50">
        <f>SUM(L20:L24)</f>
        <v>0</v>
      </c>
      <c r="N20" s="67">
        <v>0</v>
      </c>
      <c r="O20" s="44">
        <v>0</v>
      </c>
      <c r="P20" s="44">
        <v>0</v>
      </c>
      <c r="Q20" s="47">
        <v>0</v>
      </c>
    </row>
    <row r="21" spans="1:17" s="22" customFormat="1" ht="41.25" customHeight="1" x14ac:dyDescent="0.25">
      <c r="A21" s="54"/>
      <c r="B21" s="78"/>
      <c r="C21" s="54"/>
      <c r="D21" s="57"/>
      <c r="E21" s="86"/>
      <c r="F21" s="66"/>
      <c r="G21" s="53"/>
      <c r="H21" s="17" t="s">
        <v>29</v>
      </c>
      <c r="I21" s="53"/>
      <c r="J21" s="54"/>
      <c r="K21" s="64"/>
      <c r="L21" s="69"/>
      <c r="M21" s="50"/>
      <c r="N21" s="67"/>
      <c r="O21" s="45"/>
      <c r="P21" s="45"/>
      <c r="Q21" s="48"/>
    </row>
    <row r="22" spans="1:17" s="22" customFormat="1" ht="47.25" customHeight="1" x14ac:dyDescent="0.25">
      <c r="A22" s="54"/>
      <c r="B22" s="78"/>
      <c r="C22" s="54"/>
      <c r="D22" s="52" t="s">
        <v>172</v>
      </c>
      <c r="E22" s="58" t="s">
        <v>177</v>
      </c>
      <c r="F22" s="66"/>
      <c r="G22" s="52" t="s">
        <v>35</v>
      </c>
      <c r="H22" s="17" t="s">
        <v>43</v>
      </c>
      <c r="I22" s="52" t="s">
        <v>46</v>
      </c>
      <c r="J22" s="54"/>
      <c r="K22" s="64"/>
      <c r="L22" s="69"/>
      <c r="M22" s="50"/>
      <c r="N22" s="67"/>
      <c r="O22" s="45"/>
      <c r="P22" s="45"/>
      <c r="Q22" s="48"/>
    </row>
    <row r="23" spans="1:17" s="22" customFormat="1" ht="48" customHeight="1" x14ac:dyDescent="0.25">
      <c r="A23" s="54"/>
      <c r="B23" s="78"/>
      <c r="C23" s="54"/>
      <c r="D23" s="66"/>
      <c r="E23" s="58"/>
      <c r="F23" s="66"/>
      <c r="G23" s="66"/>
      <c r="H23" s="17" t="s">
        <v>44</v>
      </c>
      <c r="I23" s="66"/>
      <c r="J23" s="54"/>
      <c r="K23" s="64"/>
      <c r="L23" s="69"/>
      <c r="M23" s="50"/>
      <c r="N23" s="67"/>
      <c r="O23" s="45"/>
      <c r="P23" s="45"/>
      <c r="Q23" s="48"/>
    </row>
    <row r="24" spans="1:17" s="22" customFormat="1" ht="69" customHeight="1" x14ac:dyDescent="0.25">
      <c r="A24" s="54"/>
      <c r="B24" s="78"/>
      <c r="C24" s="54"/>
      <c r="D24" s="53"/>
      <c r="E24" s="58"/>
      <c r="F24" s="53"/>
      <c r="G24" s="53"/>
      <c r="H24" s="17" t="s">
        <v>45</v>
      </c>
      <c r="I24" s="53"/>
      <c r="J24" s="54"/>
      <c r="K24" s="65"/>
      <c r="L24" s="70"/>
      <c r="M24" s="50"/>
      <c r="N24" s="67"/>
      <c r="O24" s="46"/>
      <c r="P24" s="46"/>
      <c r="Q24" s="49"/>
    </row>
    <row r="25" spans="1:17" ht="86.25" customHeight="1" x14ac:dyDescent="0.25">
      <c r="A25" s="66" t="s">
        <v>49</v>
      </c>
      <c r="B25" s="88" t="s">
        <v>38</v>
      </c>
      <c r="C25" s="52" t="s">
        <v>130</v>
      </c>
      <c r="D25" s="52" t="s">
        <v>166</v>
      </c>
      <c r="E25" s="56" t="s">
        <v>178</v>
      </c>
      <c r="F25" s="52" t="s">
        <v>18</v>
      </c>
      <c r="G25" s="52" t="s">
        <v>20</v>
      </c>
      <c r="H25" s="12" t="s">
        <v>51</v>
      </c>
      <c r="I25" s="12" t="s">
        <v>57</v>
      </c>
      <c r="J25" s="83" t="s">
        <v>37</v>
      </c>
      <c r="K25" s="63" t="s">
        <v>48</v>
      </c>
      <c r="L25" s="68">
        <v>0</v>
      </c>
      <c r="M25" s="70">
        <f>SUM(L25:L31)</f>
        <v>0</v>
      </c>
      <c r="N25" s="73">
        <v>0</v>
      </c>
      <c r="O25" s="44">
        <v>0</v>
      </c>
      <c r="P25" s="44">
        <v>0</v>
      </c>
      <c r="Q25" s="47">
        <v>0</v>
      </c>
    </row>
    <row r="26" spans="1:17" ht="63" customHeight="1" x14ac:dyDescent="0.25">
      <c r="A26" s="66"/>
      <c r="B26" s="74"/>
      <c r="C26" s="66"/>
      <c r="D26" s="66"/>
      <c r="E26" s="62"/>
      <c r="F26" s="66"/>
      <c r="G26" s="53"/>
      <c r="H26" s="17" t="s">
        <v>23</v>
      </c>
      <c r="I26" s="17" t="s">
        <v>28</v>
      </c>
      <c r="J26" s="75"/>
      <c r="K26" s="64"/>
      <c r="L26" s="69"/>
      <c r="M26" s="50"/>
      <c r="N26" s="67"/>
      <c r="O26" s="45"/>
      <c r="P26" s="45"/>
      <c r="Q26" s="48"/>
    </row>
    <row r="27" spans="1:17" ht="51.75" customHeight="1" x14ac:dyDescent="0.25">
      <c r="A27" s="66"/>
      <c r="B27" s="74"/>
      <c r="C27" s="66"/>
      <c r="D27" s="66"/>
      <c r="E27" s="62"/>
      <c r="F27" s="66"/>
      <c r="G27" s="52" t="s">
        <v>50</v>
      </c>
      <c r="H27" s="17" t="s">
        <v>52</v>
      </c>
      <c r="I27" s="17" t="s">
        <v>56</v>
      </c>
      <c r="J27" s="75"/>
      <c r="K27" s="64"/>
      <c r="L27" s="69"/>
      <c r="M27" s="50"/>
      <c r="N27" s="67"/>
      <c r="O27" s="45"/>
      <c r="P27" s="45"/>
      <c r="Q27" s="48"/>
    </row>
    <row r="28" spans="1:17" ht="53.25" customHeight="1" x14ac:dyDescent="0.25">
      <c r="A28" s="66"/>
      <c r="B28" s="74"/>
      <c r="C28" s="66"/>
      <c r="D28" s="66"/>
      <c r="E28" s="62"/>
      <c r="F28" s="66"/>
      <c r="G28" s="66"/>
      <c r="H28" s="52" t="s">
        <v>53</v>
      </c>
      <c r="I28" s="17" t="s">
        <v>55</v>
      </c>
      <c r="J28" s="75"/>
      <c r="K28" s="64"/>
      <c r="L28" s="69"/>
      <c r="M28" s="50"/>
      <c r="N28" s="67"/>
      <c r="O28" s="45"/>
      <c r="P28" s="45"/>
      <c r="Q28" s="48"/>
    </row>
    <row r="29" spans="1:17" ht="61.5" customHeight="1" x14ac:dyDescent="0.25">
      <c r="A29" s="66"/>
      <c r="B29" s="74"/>
      <c r="C29" s="66"/>
      <c r="D29" s="66"/>
      <c r="E29" s="62"/>
      <c r="F29" s="66"/>
      <c r="G29" s="53"/>
      <c r="H29" s="53"/>
      <c r="I29" s="17" t="s">
        <v>54</v>
      </c>
      <c r="J29" s="75"/>
      <c r="K29" s="64"/>
      <c r="L29" s="69"/>
      <c r="M29" s="50"/>
      <c r="N29" s="67"/>
      <c r="O29" s="45"/>
      <c r="P29" s="45"/>
      <c r="Q29" s="48"/>
    </row>
    <row r="30" spans="1:17" ht="52.5" customHeight="1" x14ac:dyDescent="0.25">
      <c r="A30" s="66"/>
      <c r="B30" s="74"/>
      <c r="C30" s="66"/>
      <c r="D30" s="66"/>
      <c r="E30" s="62"/>
      <c r="F30" s="66"/>
      <c r="G30" s="17" t="s">
        <v>16</v>
      </c>
      <c r="H30" s="84" t="s">
        <v>31</v>
      </c>
      <c r="I30" s="17" t="s">
        <v>32</v>
      </c>
      <c r="J30" s="75"/>
      <c r="K30" s="64"/>
      <c r="L30" s="69"/>
      <c r="M30" s="50"/>
      <c r="N30" s="67"/>
      <c r="O30" s="45"/>
      <c r="P30" s="45"/>
      <c r="Q30" s="48"/>
    </row>
    <row r="31" spans="1:17" ht="74.25" customHeight="1" x14ac:dyDescent="0.25">
      <c r="A31" s="53"/>
      <c r="B31" s="74"/>
      <c r="C31" s="53"/>
      <c r="D31" s="53"/>
      <c r="E31" s="57"/>
      <c r="F31" s="53"/>
      <c r="G31" s="17" t="s">
        <v>17</v>
      </c>
      <c r="H31" s="85"/>
      <c r="I31" s="17" t="s">
        <v>30</v>
      </c>
      <c r="J31" s="75"/>
      <c r="K31" s="65"/>
      <c r="L31" s="70"/>
      <c r="M31" s="50"/>
      <c r="N31" s="67"/>
      <c r="O31" s="46"/>
      <c r="P31" s="46"/>
      <c r="Q31" s="49"/>
    </row>
    <row r="32" spans="1:17" ht="75.75" customHeight="1" x14ac:dyDescent="0.25">
      <c r="A32" s="54" t="s">
        <v>49</v>
      </c>
      <c r="B32" s="78" t="s">
        <v>36</v>
      </c>
      <c r="C32" s="54" t="s">
        <v>131</v>
      </c>
      <c r="D32" s="54" t="s">
        <v>166</v>
      </c>
      <c r="E32" s="58" t="s">
        <v>178</v>
      </c>
      <c r="F32" s="54" t="s">
        <v>18</v>
      </c>
      <c r="G32" s="54" t="s">
        <v>20</v>
      </c>
      <c r="H32" s="38" t="s">
        <v>51</v>
      </c>
      <c r="I32" s="38" t="s">
        <v>57</v>
      </c>
      <c r="J32" s="54" t="s">
        <v>39</v>
      </c>
      <c r="K32" s="78" t="s">
        <v>48</v>
      </c>
      <c r="L32" s="50">
        <v>0</v>
      </c>
      <c r="M32" s="50">
        <f>SUM(L32:L38)</f>
        <v>0</v>
      </c>
      <c r="N32" s="67">
        <v>0</v>
      </c>
      <c r="O32" s="42">
        <v>0</v>
      </c>
      <c r="P32" s="42">
        <v>0</v>
      </c>
      <c r="Q32" s="43">
        <v>0</v>
      </c>
    </row>
    <row r="33" spans="1:17" ht="38.25" customHeight="1" x14ac:dyDescent="0.25">
      <c r="A33" s="54"/>
      <c r="B33" s="78"/>
      <c r="C33" s="54"/>
      <c r="D33" s="54"/>
      <c r="E33" s="58"/>
      <c r="F33" s="54"/>
      <c r="G33" s="54"/>
      <c r="H33" s="38" t="s">
        <v>23</v>
      </c>
      <c r="I33" s="38" t="s">
        <v>28</v>
      </c>
      <c r="J33" s="54"/>
      <c r="K33" s="78"/>
      <c r="L33" s="50"/>
      <c r="M33" s="50"/>
      <c r="N33" s="67"/>
      <c r="O33" s="42"/>
      <c r="P33" s="42"/>
      <c r="Q33" s="43"/>
    </row>
    <row r="34" spans="1:17" ht="30.75" customHeight="1" x14ac:dyDescent="0.25">
      <c r="A34" s="54"/>
      <c r="B34" s="78"/>
      <c r="C34" s="54"/>
      <c r="D34" s="54"/>
      <c r="E34" s="58"/>
      <c r="F34" s="54"/>
      <c r="G34" s="54" t="s">
        <v>50</v>
      </c>
      <c r="H34" s="38" t="s">
        <v>52</v>
      </c>
      <c r="I34" s="38" t="s">
        <v>56</v>
      </c>
      <c r="J34" s="54"/>
      <c r="K34" s="78"/>
      <c r="L34" s="50"/>
      <c r="M34" s="50"/>
      <c r="N34" s="67"/>
      <c r="O34" s="42"/>
      <c r="P34" s="42"/>
      <c r="Q34" s="43"/>
    </row>
    <row r="35" spans="1:17" ht="44.25" customHeight="1" x14ac:dyDescent="0.25">
      <c r="A35" s="54"/>
      <c r="B35" s="78"/>
      <c r="C35" s="54"/>
      <c r="D35" s="54"/>
      <c r="E35" s="58"/>
      <c r="F35" s="54"/>
      <c r="G35" s="54"/>
      <c r="H35" s="54" t="s">
        <v>53</v>
      </c>
      <c r="I35" s="38" t="s">
        <v>55</v>
      </c>
      <c r="J35" s="54"/>
      <c r="K35" s="78"/>
      <c r="L35" s="50"/>
      <c r="M35" s="50"/>
      <c r="N35" s="67"/>
      <c r="O35" s="42"/>
      <c r="P35" s="42"/>
      <c r="Q35" s="43"/>
    </row>
    <row r="36" spans="1:17" ht="39" customHeight="1" x14ac:dyDescent="0.25">
      <c r="A36" s="54"/>
      <c r="B36" s="78"/>
      <c r="C36" s="54"/>
      <c r="D36" s="54"/>
      <c r="E36" s="58"/>
      <c r="F36" s="54"/>
      <c r="G36" s="54"/>
      <c r="H36" s="54"/>
      <c r="I36" s="38" t="s">
        <v>54</v>
      </c>
      <c r="J36" s="54"/>
      <c r="K36" s="78"/>
      <c r="L36" s="50"/>
      <c r="M36" s="50"/>
      <c r="N36" s="67"/>
      <c r="O36" s="42"/>
      <c r="P36" s="42"/>
      <c r="Q36" s="43"/>
    </row>
    <row r="37" spans="1:17" ht="38.25" customHeight="1" x14ac:dyDescent="0.25">
      <c r="A37" s="54"/>
      <c r="B37" s="78"/>
      <c r="C37" s="54"/>
      <c r="D37" s="54"/>
      <c r="E37" s="58"/>
      <c r="F37" s="54"/>
      <c r="G37" s="38" t="s">
        <v>16</v>
      </c>
      <c r="H37" s="87" t="s">
        <v>31</v>
      </c>
      <c r="I37" s="38" t="s">
        <v>32</v>
      </c>
      <c r="J37" s="54"/>
      <c r="K37" s="78"/>
      <c r="L37" s="50"/>
      <c r="M37" s="50"/>
      <c r="N37" s="67"/>
      <c r="O37" s="42"/>
      <c r="P37" s="42"/>
      <c r="Q37" s="43"/>
    </row>
    <row r="38" spans="1:17" ht="87" customHeight="1" x14ac:dyDescent="0.25">
      <c r="A38" s="54"/>
      <c r="B38" s="78"/>
      <c r="C38" s="54"/>
      <c r="D38" s="54"/>
      <c r="E38" s="58"/>
      <c r="F38" s="54"/>
      <c r="G38" s="38" t="s">
        <v>17</v>
      </c>
      <c r="H38" s="87"/>
      <c r="I38" s="38" t="s">
        <v>30</v>
      </c>
      <c r="J38" s="54"/>
      <c r="K38" s="78"/>
      <c r="L38" s="50"/>
      <c r="M38" s="50"/>
      <c r="N38" s="67"/>
      <c r="O38" s="42"/>
      <c r="P38" s="42"/>
      <c r="Q38" s="43"/>
    </row>
    <row r="39" spans="1:17" ht="57" customHeight="1" x14ac:dyDescent="0.25">
      <c r="A39" s="54" t="s">
        <v>58</v>
      </c>
      <c r="B39" s="78" t="s">
        <v>40</v>
      </c>
      <c r="C39" s="52" t="s">
        <v>132</v>
      </c>
      <c r="D39" s="52" t="s">
        <v>174</v>
      </c>
      <c r="E39" s="52" t="s">
        <v>133</v>
      </c>
      <c r="F39" s="52" t="s">
        <v>18</v>
      </c>
      <c r="G39" s="52" t="s">
        <v>20</v>
      </c>
      <c r="H39" s="17" t="s">
        <v>23</v>
      </c>
      <c r="I39" s="17" t="s">
        <v>27</v>
      </c>
      <c r="J39" s="52" t="s">
        <v>47</v>
      </c>
      <c r="K39" s="63" t="s">
        <v>59</v>
      </c>
      <c r="L39" s="68">
        <v>0</v>
      </c>
      <c r="M39" s="68">
        <f>SUM(L39:L45)</f>
        <v>0</v>
      </c>
      <c r="N39" s="71">
        <v>0</v>
      </c>
      <c r="O39" s="44">
        <v>0</v>
      </c>
      <c r="P39" s="44">
        <v>0</v>
      </c>
      <c r="Q39" s="47">
        <v>0</v>
      </c>
    </row>
    <row r="40" spans="1:17" ht="30.75" customHeight="1" x14ac:dyDescent="0.25">
      <c r="A40" s="54"/>
      <c r="B40" s="78"/>
      <c r="C40" s="66"/>
      <c r="D40" s="66"/>
      <c r="E40" s="66"/>
      <c r="F40" s="66"/>
      <c r="G40" s="66"/>
      <c r="H40" s="17" t="s">
        <v>24</v>
      </c>
      <c r="I40" s="17" t="s">
        <v>26</v>
      </c>
      <c r="J40" s="66"/>
      <c r="K40" s="64"/>
      <c r="L40" s="69"/>
      <c r="M40" s="69"/>
      <c r="N40" s="72"/>
      <c r="O40" s="45"/>
      <c r="P40" s="45"/>
      <c r="Q40" s="48"/>
    </row>
    <row r="41" spans="1:17" ht="51" customHeight="1" x14ac:dyDescent="0.25">
      <c r="A41" s="54"/>
      <c r="B41" s="78"/>
      <c r="C41" s="66"/>
      <c r="D41" s="66"/>
      <c r="E41" s="66"/>
      <c r="F41" s="66"/>
      <c r="G41" s="53"/>
      <c r="H41" s="17" t="s">
        <v>25</v>
      </c>
      <c r="I41" s="17" t="s">
        <v>28</v>
      </c>
      <c r="J41" s="66"/>
      <c r="K41" s="64"/>
      <c r="L41" s="69"/>
      <c r="M41" s="69"/>
      <c r="N41" s="72"/>
      <c r="O41" s="45"/>
      <c r="P41" s="45"/>
      <c r="Q41" s="48"/>
    </row>
    <row r="42" spans="1:17" ht="30.75" customHeight="1" x14ac:dyDescent="0.25">
      <c r="A42" s="54"/>
      <c r="B42" s="78"/>
      <c r="C42" s="66"/>
      <c r="D42" s="66"/>
      <c r="E42" s="66"/>
      <c r="F42" s="66"/>
      <c r="G42" s="17" t="s">
        <v>17</v>
      </c>
      <c r="H42" s="17" t="s">
        <v>29</v>
      </c>
      <c r="I42" s="17" t="s">
        <v>30</v>
      </c>
      <c r="J42" s="66"/>
      <c r="K42" s="64"/>
      <c r="L42" s="69"/>
      <c r="M42" s="69"/>
      <c r="N42" s="72"/>
      <c r="O42" s="45"/>
      <c r="P42" s="45"/>
      <c r="Q42" s="48"/>
    </row>
    <row r="43" spans="1:17" ht="45.75" customHeight="1" x14ac:dyDescent="0.25">
      <c r="A43" s="54"/>
      <c r="B43" s="78"/>
      <c r="C43" s="66"/>
      <c r="D43" s="66"/>
      <c r="E43" s="66"/>
      <c r="F43" s="66"/>
      <c r="G43" s="52" t="s">
        <v>16</v>
      </c>
      <c r="H43" s="52" t="s">
        <v>31</v>
      </c>
      <c r="I43" s="11" t="s">
        <v>32</v>
      </c>
      <c r="J43" s="66"/>
      <c r="K43" s="64"/>
      <c r="L43" s="69"/>
      <c r="M43" s="69"/>
      <c r="N43" s="72"/>
      <c r="O43" s="45"/>
      <c r="P43" s="45"/>
      <c r="Q43" s="48"/>
    </row>
    <row r="44" spans="1:17" ht="79.5" customHeight="1" x14ac:dyDescent="0.25">
      <c r="A44" s="54"/>
      <c r="B44" s="78"/>
      <c r="C44" s="66"/>
      <c r="D44" s="66"/>
      <c r="E44" s="66"/>
      <c r="F44" s="66"/>
      <c r="G44" s="66"/>
      <c r="H44" s="66"/>
      <c r="I44" s="11" t="s">
        <v>34</v>
      </c>
      <c r="J44" s="66"/>
      <c r="K44" s="64"/>
      <c r="L44" s="69"/>
      <c r="M44" s="69"/>
      <c r="N44" s="72"/>
      <c r="O44" s="45"/>
      <c r="P44" s="45"/>
      <c r="Q44" s="48"/>
    </row>
    <row r="45" spans="1:17" ht="66.75" customHeight="1" x14ac:dyDescent="0.25">
      <c r="A45" s="54"/>
      <c r="B45" s="78"/>
      <c r="C45" s="53"/>
      <c r="D45" s="53"/>
      <c r="E45" s="53"/>
      <c r="F45" s="53"/>
      <c r="G45" s="53"/>
      <c r="H45" s="53"/>
      <c r="I45" s="11" t="s">
        <v>33</v>
      </c>
      <c r="J45" s="53"/>
      <c r="K45" s="65"/>
      <c r="L45" s="70"/>
      <c r="M45" s="70"/>
      <c r="N45" s="73"/>
      <c r="O45" s="46"/>
      <c r="P45" s="46"/>
      <c r="Q45" s="49"/>
    </row>
    <row r="46" spans="1:17" ht="63" customHeight="1" x14ac:dyDescent="0.25">
      <c r="A46" s="54" t="s">
        <v>62</v>
      </c>
      <c r="B46" s="78" t="s">
        <v>134</v>
      </c>
      <c r="C46" s="96" t="s">
        <v>116</v>
      </c>
      <c r="D46" s="96" t="s">
        <v>165</v>
      </c>
      <c r="E46" s="96" t="s">
        <v>133</v>
      </c>
      <c r="F46" s="52" t="s">
        <v>18</v>
      </c>
      <c r="G46" s="52" t="s">
        <v>35</v>
      </c>
      <c r="H46" s="17" t="s">
        <v>63</v>
      </c>
      <c r="I46" s="17" t="s">
        <v>28</v>
      </c>
      <c r="J46" s="52" t="s">
        <v>190</v>
      </c>
      <c r="K46" s="24" t="s">
        <v>67</v>
      </c>
      <c r="L46" s="14">
        <v>720</v>
      </c>
      <c r="M46" s="68">
        <f>SUM(L46:L51)</f>
        <v>2520</v>
      </c>
      <c r="N46" s="71">
        <v>1.49E-2</v>
      </c>
      <c r="O46" s="35"/>
      <c r="P46" s="44">
        <f>SUM(O46:O51)</f>
        <v>0</v>
      </c>
      <c r="Q46" s="47"/>
    </row>
    <row r="47" spans="1:17" ht="70.5" customHeight="1" x14ac:dyDescent="0.25">
      <c r="A47" s="54"/>
      <c r="B47" s="78"/>
      <c r="C47" s="97"/>
      <c r="D47" s="98"/>
      <c r="E47" s="98"/>
      <c r="F47" s="66"/>
      <c r="G47" s="53"/>
      <c r="H47" s="17" t="s">
        <v>64</v>
      </c>
      <c r="I47" s="17" t="s">
        <v>66</v>
      </c>
      <c r="J47" s="66"/>
      <c r="K47" s="24" t="s">
        <v>68</v>
      </c>
      <c r="L47" s="14">
        <v>600</v>
      </c>
      <c r="M47" s="69"/>
      <c r="N47" s="72"/>
      <c r="O47" s="35"/>
      <c r="P47" s="45"/>
      <c r="Q47" s="48"/>
    </row>
    <row r="48" spans="1:17" ht="74.25" customHeight="1" x14ac:dyDescent="0.25">
      <c r="A48" s="54"/>
      <c r="B48" s="78"/>
      <c r="C48" s="97"/>
      <c r="D48" s="52" t="s">
        <v>159</v>
      </c>
      <c r="E48" s="52" t="s">
        <v>136</v>
      </c>
      <c r="F48" s="66"/>
      <c r="G48" s="17" t="s">
        <v>20</v>
      </c>
      <c r="H48" s="17" t="s">
        <v>65</v>
      </c>
      <c r="I48" s="17" t="s">
        <v>57</v>
      </c>
      <c r="J48" s="66"/>
      <c r="K48" s="92" t="s">
        <v>70</v>
      </c>
      <c r="L48" s="68">
        <v>510</v>
      </c>
      <c r="M48" s="69"/>
      <c r="N48" s="72"/>
      <c r="O48" s="44"/>
      <c r="P48" s="45"/>
      <c r="Q48" s="48"/>
    </row>
    <row r="49" spans="1:17" ht="30.75" customHeight="1" x14ac:dyDescent="0.25">
      <c r="A49" s="54"/>
      <c r="B49" s="78"/>
      <c r="C49" s="97"/>
      <c r="D49" s="66"/>
      <c r="E49" s="66"/>
      <c r="F49" s="66"/>
      <c r="G49" s="17" t="s">
        <v>16</v>
      </c>
      <c r="H49" s="52" t="s">
        <v>31</v>
      </c>
      <c r="I49" s="52" t="s">
        <v>32</v>
      </c>
      <c r="J49" s="66"/>
      <c r="K49" s="93"/>
      <c r="L49" s="70"/>
      <c r="M49" s="69"/>
      <c r="N49" s="72"/>
      <c r="O49" s="46"/>
      <c r="P49" s="45"/>
      <c r="Q49" s="48"/>
    </row>
    <row r="50" spans="1:17" ht="30.75" customHeight="1" x14ac:dyDescent="0.25">
      <c r="A50" s="54"/>
      <c r="B50" s="78"/>
      <c r="C50" s="97"/>
      <c r="D50" s="66"/>
      <c r="E50" s="66"/>
      <c r="F50" s="66"/>
      <c r="G50" s="52" t="s">
        <v>17</v>
      </c>
      <c r="H50" s="66"/>
      <c r="I50" s="66"/>
      <c r="J50" s="66"/>
      <c r="K50" s="63" t="s">
        <v>69</v>
      </c>
      <c r="L50" s="68">
        <v>690</v>
      </c>
      <c r="M50" s="69"/>
      <c r="N50" s="72"/>
      <c r="O50" s="44"/>
      <c r="P50" s="45"/>
      <c r="Q50" s="48"/>
    </row>
    <row r="51" spans="1:17" ht="89.25" customHeight="1" x14ac:dyDescent="0.25">
      <c r="A51" s="54"/>
      <c r="B51" s="78"/>
      <c r="C51" s="98"/>
      <c r="D51" s="53"/>
      <c r="E51" s="53"/>
      <c r="F51" s="53"/>
      <c r="G51" s="53"/>
      <c r="H51" s="53"/>
      <c r="I51" s="53"/>
      <c r="J51" s="53"/>
      <c r="K51" s="65"/>
      <c r="L51" s="70"/>
      <c r="M51" s="70"/>
      <c r="N51" s="73"/>
      <c r="O51" s="46"/>
      <c r="P51" s="46"/>
      <c r="Q51" s="49"/>
    </row>
    <row r="52" spans="1:17" ht="51" customHeight="1" x14ac:dyDescent="0.25">
      <c r="A52" s="54" t="s">
        <v>62</v>
      </c>
      <c r="B52" s="78" t="s">
        <v>135</v>
      </c>
      <c r="C52" s="99" t="s">
        <v>137</v>
      </c>
      <c r="D52" s="54" t="s">
        <v>165</v>
      </c>
      <c r="E52" s="54" t="s">
        <v>133</v>
      </c>
      <c r="F52" s="54" t="s">
        <v>18</v>
      </c>
      <c r="G52" s="54" t="s">
        <v>35</v>
      </c>
      <c r="H52" s="38" t="s">
        <v>63</v>
      </c>
      <c r="I52" s="38" t="s">
        <v>28</v>
      </c>
      <c r="J52" s="54" t="s">
        <v>189</v>
      </c>
      <c r="K52" s="78" t="s">
        <v>71</v>
      </c>
      <c r="L52" s="50">
        <v>4800</v>
      </c>
      <c r="M52" s="50">
        <f>SUM(L52:L56)</f>
        <v>5400</v>
      </c>
      <c r="N52" s="67">
        <v>3.1899999999999998E-2</v>
      </c>
      <c r="O52" s="42"/>
      <c r="P52" s="42">
        <f>SUM(O52:O56)</f>
        <v>0</v>
      </c>
      <c r="Q52" s="43"/>
    </row>
    <row r="53" spans="1:17" ht="66.75" customHeight="1" x14ac:dyDescent="0.25">
      <c r="A53" s="54"/>
      <c r="B53" s="78"/>
      <c r="C53" s="99"/>
      <c r="D53" s="54"/>
      <c r="E53" s="54"/>
      <c r="F53" s="54"/>
      <c r="G53" s="54"/>
      <c r="H53" s="38" t="s">
        <v>64</v>
      </c>
      <c r="I53" s="38" t="s">
        <v>66</v>
      </c>
      <c r="J53" s="54"/>
      <c r="K53" s="78"/>
      <c r="L53" s="50"/>
      <c r="M53" s="50"/>
      <c r="N53" s="67"/>
      <c r="O53" s="42"/>
      <c r="P53" s="42"/>
      <c r="Q53" s="43"/>
    </row>
    <row r="54" spans="1:17" ht="66" customHeight="1" x14ac:dyDescent="0.25">
      <c r="A54" s="54"/>
      <c r="B54" s="78"/>
      <c r="C54" s="99"/>
      <c r="D54" s="54" t="s">
        <v>159</v>
      </c>
      <c r="E54" s="54" t="s">
        <v>138</v>
      </c>
      <c r="F54" s="54"/>
      <c r="G54" s="38" t="s">
        <v>20</v>
      </c>
      <c r="H54" s="38" t="s">
        <v>65</v>
      </c>
      <c r="I54" s="38" t="s">
        <v>57</v>
      </c>
      <c r="J54" s="54"/>
      <c r="K54" s="78" t="s">
        <v>87</v>
      </c>
      <c r="L54" s="50">
        <v>600</v>
      </c>
      <c r="M54" s="50"/>
      <c r="N54" s="67"/>
      <c r="O54" s="42"/>
      <c r="P54" s="42"/>
      <c r="Q54" s="43"/>
    </row>
    <row r="55" spans="1:17" ht="30.75" customHeight="1" x14ac:dyDescent="0.25">
      <c r="A55" s="54"/>
      <c r="B55" s="78"/>
      <c r="C55" s="99"/>
      <c r="D55" s="54"/>
      <c r="E55" s="54"/>
      <c r="F55" s="54"/>
      <c r="G55" s="38" t="s">
        <v>16</v>
      </c>
      <c r="H55" s="54" t="s">
        <v>31</v>
      </c>
      <c r="I55" s="54" t="s">
        <v>32</v>
      </c>
      <c r="J55" s="54"/>
      <c r="K55" s="78"/>
      <c r="L55" s="50"/>
      <c r="M55" s="50"/>
      <c r="N55" s="67"/>
      <c r="O55" s="42"/>
      <c r="P55" s="42"/>
      <c r="Q55" s="43"/>
    </row>
    <row r="56" spans="1:17" ht="26.25" customHeight="1" x14ac:dyDescent="0.25">
      <c r="A56" s="54"/>
      <c r="B56" s="78"/>
      <c r="C56" s="99"/>
      <c r="D56" s="54"/>
      <c r="E56" s="54"/>
      <c r="F56" s="54"/>
      <c r="G56" s="38" t="s">
        <v>17</v>
      </c>
      <c r="H56" s="54"/>
      <c r="I56" s="54"/>
      <c r="J56" s="54"/>
      <c r="K56" s="78"/>
      <c r="L56" s="50"/>
      <c r="M56" s="50"/>
      <c r="N56" s="67"/>
      <c r="O56" s="42"/>
      <c r="P56" s="42"/>
      <c r="Q56" s="43"/>
    </row>
    <row r="57" spans="1:17" ht="79.5" customHeight="1" x14ac:dyDescent="0.25">
      <c r="A57" s="54" t="s">
        <v>72</v>
      </c>
      <c r="B57" s="78" t="s">
        <v>139</v>
      </c>
      <c r="C57" s="23" t="s">
        <v>60</v>
      </c>
      <c r="D57" s="11" t="s">
        <v>140</v>
      </c>
      <c r="E57" s="11" t="s">
        <v>118</v>
      </c>
      <c r="F57" s="52" t="s">
        <v>18</v>
      </c>
      <c r="G57" s="52" t="s">
        <v>20</v>
      </c>
      <c r="H57" s="17" t="s">
        <v>24</v>
      </c>
      <c r="I57" s="17" t="s">
        <v>57</v>
      </c>
      <c r="J57" s="52" t="s">
        <v>74</v>
      </c>
      <c r="K57" s="63" t="s">
        <v>75</v>
      </c>
      <c r="L57" s="68">
        <v>800</v>
      </c>
      <c r="M57" s="68">
        <f>SUM(L57:L61)</f>
        <v>800</v>
      </c>
      <c r="N57" s="71">
        <v>4.7000000000000002E-3</v>
      </c>
      <c r="O57" s="44"/>
      <c r="P57" s="44">
        <f>SUM(O57:O61)</f>
        <v>0</v>
      </c>
      <c r="Q57" s="47"/>
    </row>
    <row r="58" spans="1:17" ht="42.75" customHeight="1" x14ac:dyDescent="0.25">
      <c r="A58" s="54"/>
      <c r="B58" s="78"/>
      <c r="C58" s="54" t="s">
        <v>164</v>
      </c>
      <c r="D58" s="52" t="s">
        <v>163</v>
      </c>
      <c r="E58" s="56" t="s">
        <v>179</v>
      </c>
      <c r="F58" s="66"/>
      <c r="G58" s="66"/>
      <c r="H58" s="17" t="s">
        <v>25</v>
      </c>
      <c r="I58" s="52" t="s">
        <v>28</v>
      </c>
      <c r="J58" s="66"/>
      <c r="K58" s="64"/>
      <c r="L58" s="69"/>
      <c r="M58" s="69"/>
      <c r="N58" s="72"/>
      <c r="O58" s="45"/>
      <c r="P58" s="45"/>
      <c r="Q58" s="48"/>
    </row>
    <row r="59" spans="1:17" ht="41.25" customHeight="1" x14ac:dyDescent="0.25">
      <c r="A59" s="54"/>
      <c r="B59" s="78"/>
      <c r="C59" s="54"/>
      <c r="D59" s="53"/>
      <c r="E59" s="57"/>
      <c r="F59" s="66"/>
      <c r="G59" s="53"/>
      <c r="H59" s="11" t="s">
        <v>51</v>
      </c>
      <c r="I59" s="53"/>
      <c r="J59" s="66"/>
      <c r="K59" s="64"/>
      <c r="L59" s="69"/>
      <c r="M59" s="69"/>
      <c r="N59" s="72"/>
      <c r="O59" s="45"/>
      <c r="P59" s="45"/>
      <c r="Q59" s="48"/>
    </row>
    <row r="60" spans="1:17" ht="69.75" customHeight="1" x14ac:dyDescent="0.25">
      <c r="A60" s="54"/>
      <c r="B60" s="78"/>
      <c r="C60" s="52" t="s">
        <v>119</v>
      </c>
      <c r="D60" s="66" t="s">
        <v>162</v>
      </c>
      <c r="E60" s="56" t="s">
        <v>180</v>
      </c>
      <c r="F60" s="66"/>
      <c r="G60" s="17" t="s">
        <v>16</v>
      </c>
      <c r="H60" s="52" t="s">
        <v>31</v>
      </c>
      <c r="I60" s="17" t="s">
        <v>73</v>
      </c>
      <c r="J60" s="66"/>
      <c r="K60" s="64"/>
      <c r="L60" s="69"/>
      <c r="M60" s="69"/>
      <c r="N60" s="72"/>
      <c r="O60" s="45"/>
      <c r="P60" s="45"/>
      <c r="Q60" s="48"/>
    </row>
    <row r="61" spans="1:17" ht="45" customHeight="1" x14ac:dyDescent="0.25">
      <c r="A61" s="54"/>
      <c r="B61" s="78"/>
      <c r="C61" s="53"/>
      <c r="D61" s="66"/>
      <c r="E61" s="57"/>
      <c r="F61" s="66"/>
      <c r="G61" s="17" t="s">
        <v>17</v>
      </c>
      <c r="H61" s="53"/>
      <c r="I61" s="17" t="s">
        <v>32</v>
      </c>
      <c r="J61" s="53"/>
      <c r="K61" s="65"/>
      <c r="L61" s="70"/>
      <c r="M61" s="70"/>
      <c r="N61" s="73"/>
      <c r="O61" s="46"/>
      <c r="P61" s="46"/>
      <c r="Q61" s="49"/>
    </row>
    <row r="62" spans="1:17" ht="68.25" customHeight="1" x14ac:dyDescent="0.25">
      <c r="A62" s="52" t="s">
        <v>76</v>
      </c>
      <c r="B62" s="74" t="s">
        <v>61</v>
      </c>
      <c r="C62" s="56" t="s">
        <v>141</v>
      </c>
      <c r="D62" s="54" t="s">
        <v>161</v>
      </c>
      <c r="E62" s="58" t="s">
        <v>181</v>
      </c>
      <c r="F62" s="52" t="s">
        <v>18</v>
      </c>
      <c r="G62" s="52" t="s">
        <v>35</v>
      </c>
      <c r="H62" s="52" t="s">
        <v>43</v>
      </c>
      <c r="I62" s="52" t="s">
        <v>66</v>
      </c>
      <c r="J62" s="52" t="s">
        <v>47</v>
      </c>
      <c r="K62" s="63" t="s">
        <v>77</v>
      </c>
      <c r="L62" s="68">
        <v>23040</v>
      </c>
      <c r="M62" s="68">
        <f>SUM(L62:L65)</f>
        <v>23040</v>
      </c>
      <c r="N62" s="71">
        <v>0.13619999999999999</v>
      </c>
      <c r="O62" s="44">
        <v>1131</v>
      </c>
      <c r="P62" s="44">
        <f>SUM(O62:O65)</f>
        <v>1131</v>
      </c>
      <c r="Q62" s="47">
        <v>4.9099999999999998E-2</v>
      </c>
    </row>
    <row r="63" spans="1:17" ht="36.75" customHeight="1" x14ac:dyDescent="0.25">
      <c r="A63" s="66"/>
      <c r="B63" s="74"/>
      <c r="C63" s="62"/>
      <c r="D63" s="54"/>
      <c r="E63" s="58"/>
      <c r="F63" s="66"/>
      <c r="G63" s="66"/>
      <c r="H63" s="53"/>
      <c r="I63" s="53"/>
      <c r="J63" s="66"/>
      <c r="K63" s="64"/>
      <c r="L63" s="69"/>
      <c r="M63" s="69"/>
      <c r="N63" s="72"/>
      <c r="O63" s="45"/>
      <c r="P63" s="45"/>
      <c r="Q63" s="48"/>
    </row>
    <row r="64" spans="1:17" ht="55.5" customHeight="1" x14ac:dyDescent="0.25">
      <c r="A64" s="66"/>
      <c r="B64" s="74"/>
      <c r="C64" s="62"/>
      <c r="D64" s="52" t="s">
        <v>160</v>
      </c>
      <c r="E64" s="56" t="s">
        <v>182</v>
      </c>
      <c r="F64" s="66"/>
      <c r="G64" s="66"/>
      <c r="H64" s="52" t="s">
        <v>45</v>
      </c>
      <c r="I64" s="52" t="s">
        <v>106</v>
      </c>
      <c r="J64" s="66"/>
      <c r="K64" s="64"/>
      <c r="L64" s="69"/>
      <c r="M64" s="69"/>
      <c r="N64" s="72"/>
      <c r="O64" s="45"/>
      <c r="P64" s="45"/>
      <c r="Q64" s="48"/>
    </row>
    <row r="65" spans="1:17" ht="36.75" customHeight="1" x14ac:dyDescent="0.25">
      <c r="A65" s="66"/>
      <c r="B65" s="74"/>
      <c r="C65" s="57"/>
      <c r="D65" s="53"/>
      <c r="E65" s="57"/>
      <c r="F65" s="66"/>
      <c r="G65" s="53"/>
      <c r="H65" s="53"/>
      <c r="I65" s="53"/>
      <c r="J65" s="66"/>
      <c r="K65" s="65"/>
      <c r="L65" s="70"/>
      <c r="M65" s="69"/>
      <c r="N65" s="72"/>
      <c r="O65" s="46"/>
      <c r="P65" s="46"/>
      <c r="Q65" s="49"/>
    </row>
    <row r="66" spans="1:17" ht="36" customHeight="1" x14ac:dyDescent="0.25">
      <c r="A66" s="52" t="s">
        <v>62</v>
      </c>
      <c r="B66" s="63" t="s">
        <v>78</v>
      </c>
      <c r="C66" s="52" t="s">
        <v>120</v>
      </c>
      <c r="D66" s="52" t="s">
        <v>159</v>
      </c>
      <c r="E66" s="52" t="s">
        <v>142</v>
      </c>
      <c r="F66" s="54" t="s">
        <v>21</v>
      </c>
      <c r="G66" s="52" t="s">
        <v>35</v>
      </c>
      <c r="H66" s="17" t="s">
        <v>63</v>
      </c>
      <c r="I66" s="17" t="s">
        <v>28</v>
      </c>
      <c r="J66" s="52" t="s">
        <v>188</v>
      </c>
      <c r="K66" s="24" t="s">
        <v>81</v>
      </c>
      <c r="L66" s="14">
        <v>14400</v>
      </c>
      <c r="M66" s="50">
        <f>SUM(L66:L71)</f>
        <v>21340</v>
      </c>
      <c r="N66" s="71">
        <v>0.12620000000000001</v>
      </c>
      <c r="O66" s="35"/>
      <c r="P66" s="44">
        <f>SUM(O66:O71)</f>
        <v>0</v>
      </c>
      <c r="Q66" s="47"/>
    </row>
    <row r="67" spans="1:17" ht="64.5" customHeight="1" x14ac:dyDescent="0.25">
      <c r="A67" s="66"/>
      <c r="B67" s="64"/>
      <c r="C67" s="66"/>
      <c r="D67" s="66"/>
      <c r="E67" s="66"/>
      <c r="F67" s="54"/>
      <c r="G67" s="53"/>
      <c r="H67" s="17" t="s">
        <v>64</v>
      </c>
      <c r="I67" s="17" t="s">
        <v>66</v>
      </c>
      <c r="J67" s="66"/>
      <c r="K67" s="24" t="s">
        <v>79</v>
      </c>
      <c r="L67" s="14">
        <v>300</v>
      </c>
      <c r="M67" s="50"/>
      <c r="N67" s="72"/>
      <c r="O67" s="35"/>
      <c r="P67" s="45"/>
      <c r="Q67" s="48"/>
    </row>
    <row r="68" spans="1:17" ht="64.5" customHeight="1" x14ac:dyDescent="0.25">
      <c r="A68" s="66"/>
      <c r="B68" s="64"/>
      <c r="C68" s="66"/>
      <c r="D68" s="66"/>
      <c r="E68" s="66"/>
      <c r="F68" s="54"/>
      <c r="G68" s="17" t="s">
        <v>20</v>
      </c>
      <c r="H68" s="17" t="s">
        <v>65</v>
      </c>
      <c r="I68" s="17" t="s">
        <v>57</v>
      </c>
      <c r="J68" s="66"/>
      <c r="K68" s="24" t="s">
        <v>83</v>
      </c>
      <c r="L68" s="14">
        <v>600</v>
      </c>
      <c r="M68" s="50"/>
      <c r="N68" s="72"/>
      <c r="O68" s="35"/>
      <c r="P68" s="45"/>
      <c r="Q68" s="48"/>
    </row>
    <row r="69" spans="1:17" ht="30.75" customHeight="1" x14ac:dyDescent="0.25">
      <c r="A69" s="66"/>
      <c r="B69" s="64"/>
      <c r="C69" s="66"/>
      <c r="D69" s="66"/>
      <c r="E69" s="66"/>
      <c r="F69" s="54"/>
      <c r="G69" s="17" t="s">
        <v>16</v>
      </c>
      <c r="H69" s="52" t="s">
        <v>31</v>
      </c>
      <c r="I69" s="52" t="s">
        <v>32</v>
      </c>
      <c r="J69" s="66"/>
      <c r="K69" s="24" t="s">
        <v>153</v>
      </c>
      <c r="L69" s="14">
        <v>4200</v>
      </c>
      <c r="M69" s="50"/>
      <c r="N69" s="72"/>
      <c r="O69" s="35"/>
      <c r="P69" s="45"/>
      <c r="Q69" s="48"/>
    </row>
    <row r="70" spans="1:17" ht="32.25" customHeight="1" x14ac:dyDescent="0.25">
      <c r="A70" s="66"/>
      <c r="B70" s="64"/>
      <c r="C70" s="66"/>
      <c r="D70" s="66"/>
      <c r="E70" s="66"/>
      <c r="F70" s="54"/>
      <c r="G70" s="52" t="s">
        <v>17</v>
      </c>
      <c r="H70" s="66"/>
      <c r="I70" s="66"/>
      <c r="J70" s="66"/>
      <c r="K70" s="24" t="s">
        <v>82</v>
      </c>
      <c r="L70" s="14">
        <v>230</v>
      </c>
      <c r="M70" s="50"/>
      <c r="N70" s="72"/>
      <c r="O70" s="35"/>
      <c r="P70" s="45"/>
      <c r="Q70" s="48"/>
    </row>
    <row r="71" spans="1:17" ht="38.25" customHeight="1" x14ac:dyDescent="0.25">
      <c r="A71" s="53"/>
      <c r="B71" s="65"/>
      <c r="C71" s="53"/>
      <c r="D71" s="53"/>
      <c r="E71" s="53"/>
      <c r="F71" s="54"/>
      <c r="G71" s="53"/>
      <c r="H71" s="53"/>
      <c r="I71" s="53"/>
      <c r="J71" s="53"/>
      <c r="K71" s="24" t="s">
        <v>80</v>
      </c>
      <c r="L71" s="14">
        <v>1610</v>
      </c>
      <c r="M71" s="50"/>
      <c r="N71" s="73"/>
      <c r="O71" s="35"/>
      <c r="P71" s="46"/>
      <c r="Q71" s="49"/>
    </row>
    <row r="72" spans="1:17" ht="37.5" customHeight="1" x14ac:dyDescent="0.25">
      <c r="A72" s="52" t="s">
        <v>62</v>
      </c>
      <c r="B72" s="63" t="s">
        <v>107</v>
      </c>
      <c r="C72" s="56" t="s">
        <v>143</v>
      </c>
      <c r="D72" s="52" t="s">
        <v>158</v>
      </c>
      <c r="E72" s="52" t="s">
        <v>142</v>
      </c>
      <c r="F72" s="52" t="s">
        <v>108</v>
      </c>
      <c r="G72" s="52" t="s">
        <v>35</v>
      </c>
      <c r="H72" s="17" t="s">
        <v>63</v>
      </c>
      <c r="I72" s="17" t="s">
        <v>28</v>
      </c>
      <c r="J72" s="52" t="s">
        <v>47</v>
      </c>
      <c r="K72" s="25" t="s">
        <v>154</v>
      </c>
      <c r="L72" s="13">
        <v>24000</v>
      </c>
      <c r="M72" s="68">
        <f>SUM(L72:L76)</f>
        <v>41556</v>
      </c>
      <c r="N72" s="71">
        <v>0.2457</v>
      </c>
      <c r="O72" s="35"/>
      <c r="P72" s="44">
        <f>SUM(O72:O76)</f>
        <v>0</v>
      </c>
      <c r="Q72" s="47"/>
    </row>
    <row r="73" spans="1:17" ht="78.75" customHeight="1" x14ac:dyDescent="0.25">
      <c r="A73" s="66"/>
      <c r="B73" s="64"/>
      <c r="C73" s="62"/>
      <c r="D73" s="66"/>
      <c r="E73" s="66"/>
      <c r="F73" s="66"/>
      <c r="G73" s="53"/>
      <c r="H73" s="17" t="s">
        <v>64</v>
      </c>
      <c r="I73" s="17" t="s">
        <v>66</v>
      </c>
      <c r="J73" s="66"/>
      <c r="K73" s="25" t="s">
        <v>79</v>
      </c>
      <c r="L73" s="13">
        <v>300</v>
      </c>
      <c r="M73" s="69"/>
      <c r="N73" s="72"/>
      <c r="O73" s="35"/>
      <c r="P73" s="45"/>
      <c r="Q73" s="48"/>
    </row>
    <row r="74" spans="1:17" ht="68.25" customHeight="1" x14ac:dyDescent="0.25">
      <c r="A74" s="66"/>
      <c r="B74" s="64"/>
      <c r="C74" s="62"/>
      <c r="D74" s="66"/>
      <c r="E74" s="66"/>
      <c r="F74" s="66"/>
      <c r="G74" s="17" t="s">
        <v>20</v>
      </c>
      <c r="H74" s="17" t="s">
        <v>65</v>
      </c>
      <c r="I74" s="17" t="s">
        <v>57</v>
      </c>
      <c r="J74" s="66"/>
      <c r="K74" s="25" t="s">
        <v>155</v>
      </c>
      <c r="L74" s="13">
        <v>11200</v>
      </c>
      <c r="M74" s="69"/>
      <c r="N74" s="72"/>
      <c r="O74" s="35"/>
      <c r="P74" s="45"/>
      <c r="Q74" s="48"/>
    </row>
    <row r="75" spans="1:17" ht="51" customHeight="1" x14ac:dyDescent="0.25">
      <c r="A75" s="66"/>
      <c r="B75" s="64"/>
      <c r="C75" s="62"/>
      <c r="D75" s="66"/>
      <c r="E75" s="66"/>
      <c r="F75" s="66"/>
      <c r="G75" s="17" t="s">
        <v>16</v>
      </c>
      <c r="H75" s="52" t="s">
        <v>31</v>
      </c>
      <c r="I75" s="52" t="s">
        <v>32</v>
      </c>
      <c r="J75" s="66"/>
      <c r="K75" s="25" t="s">
        <v>157</v>
      </c>
      <c r="L75" s="13">
        <v>1840</v>
      </c>
      <c r="M75" s="69"/>
      <c r="N75" s="72"/>
      <c r="O75" s="35"/>
      <c r="P75" s="45"/>
      <c r="Q75" s="48"/>
    </row>
    <row r="76" spans="1:17" ht="141" customHeight="1" x14ac:dyDescent="0.25">
      <c r="A76" s="53"/>
      <c r="B76" s="65"/>
      <c r="C76" s="57"/>
      <c r="D76" s="53"/>
      <c r="E76" s="53"/>
      <c r="F76" s="53"/>
      <c r="G76" s="17" t="s">
        <v>17</v>
      </c>
      <c r="H76" s="53"/>
      <c r="I76" s="53"/>
      <c r="J76" s="53"/>
      <c r="K76" s="25" t="s">
        <v>156</v>
      </c>
      <c r="L76" s="13">
        <v>4216</v>
      </c>
      <c r="M76" s="70"/>
      <c r="N76" s="73"/>
      <c r="O76" s="35"/>
      <c r="P76" s="46"/>
      <c r="Q76" s="49"/>
    </row>
    <row r="77" spans="1:17" ht="33" customHeight="1" x14ac:dyDescent="0.25">
      <c r="A77" s="52" t="s">
        <v>109</v>
      </c>
      <c r="B77" s="76" t="s">
        <v>145</v>
      </c>
      <c r="C77" s="61" t="s">
        <v>146</v>
      </c>
      <c r="D77" s="56" t="s">
        <v>144</v>
      </c>
      <c r="E77" s="56" t="s">
        <v>183</v>
      </c>
      <c r="F77" s="56" t="s">
        <v>18</v>
      </c>
      <c r="G77" s="58" t="s">
        <v>20</v>
      </c>
      <c r="H77" s="56" t="s">
        <v>23</v>
      </c>
      <c r="I77" s="56" t="s">
        <v>46</v>
      </c>
      <c r="J77" s="77" t="s">
        <v>111</v>
      </c>
      <c r="K77" s="59" t="s">
        <v>112</v>
      </c>
      <c r="L77" s="50">
        <v>1200</v>
      </c>
      <c r="M77" s="50">
        <f>SUM(L77:L82)</f>
        <v>3140</v>
      </c>
      <c r="N77" s="67">
        <v>1.8599999999999998E-2</v>
      </c>
      <c r="O77" s="44">
        <v>50.1</v>
      </c>
      <c r="P77" s="44">
        <f>SUM(O77:O82)</f>
        <v>1650.1</v>
      </c>
      <c r="Q77" s="47">
        <v>0.52549999999999997</v>
      </c>
    </row>
    <row r="78" spans="1:17" ht="35.25" customHeight="1" x14ac:dyDescent="0.25">
      <c r="A78" s="66"/>
      <c r="B78" s="76"/>
      <c r="C78" s="61"/>
      <c r="D78" s="62"/>
      <c r="E78" s="62"/>
      <c r="F78" s="62"/>
      <c r="G78" s="58"/>
      <c r="H78" s="57"/>
      <c r="I78" s="57"/>
      <c r="J78" s="77"/>
      <c r="K78" s="60"/>
      <c r="L78" s="50"/>
      <c r="M78" s="50"/>
      <c r="N78" s="67"/>
      <c r="O78" s="46"/>
      <c r="P78" s="45"/>
      <c r="Q78" s="48"/>
    </row>
    <row r="79" spans="1:17" ht="34.5" customHeight="1" x14ac:dyDescent="0.25">
      <c r="A79" s="66"/>
      <c r="B79" s="76"/>
      <c r="C79" s="61"/>
      <c r="D79" s="62"/>
      <c r="E79" s="62"/>
      <c r="F79" s="62"/>
      <c r="G79" s="58" t="s">
        <v>16</v>
      </c>
      <c r="H79" s="15" t="s">
        <v>110</v>
      </c>
      <c r="I79" s="58" t="s">
        <v>85</v>
      </c>
      <c r="J79" s="77"/>
      <c r="K79" s="51" t="s">
        <v>113</v>
      </c>
      <c r="L79" s="50">
        <v>1020</v>
      </c>
      <c r="M79" s="50"/>
      <c r="N79" s="67"/>
      <c r="O79" s="44">
        <v>680</v>
      </c>
      <c r="P79" s="45"/>
      <c r="Q79" s="48"/>
    </row>
    <row r="80" spans="1:17" ht="32.25" customHeight="1" x14ac:dyDescent="0.25">
      <c r="A80" s="66"/>
      <c r="B80" s="76"/>
      <c r="C80" s="61"/>
      <c r="D80" s="62"/>
      <c r="E80" s="62"/>
      <c r="F80" s="62"/>
      <c r="G80" s="58"/>
      <c r="H80" s="15" t="s">
        <v>31</v>
      </c>
      <c r="I80" s="58"/>
      <c r="J80" s="77"/>
      <c r="K80" s="51"/>
      <c r="L80" s="50"/>
      <c r="M80" s="50"/>
      <c r="N80" s="67"/>
      <c r="O80" s="46"/>
      <c r="P80" s="45"/>
      <c r="Q80" s="48"/>
    </row>
    <row r="81" spans="1:17" ht="32.25" customHeight="1" x14ac:dyDescent="0.25">
      <c r="A81" s="66"/>
      <c r="B81" s="76"/>
      <c r="C81" s="61"/>
      <c r="D81" s="62"/>
      <c r="E81" s="62"/>
      <c r="F81" s="62"/>
      <c r="G81" s="56" t="s">
        <v>17</v>
      </c>
      <c r="H81" s="15" t="s">
        <v>42</v>
      </c>
      <c r="I81" s="15" t="s">
        <v>97</v>
      </c>
      <c r="J81" s="77"/>
      <c r="K81" s="51" t="s">
        <v>82</v>
      </c>
      <c r="L81" s="50">
        <v>920</v>
      </c>
      <c r="M81" s="50"/>
      <c r="N81" s="67"/>
      <c r="O81" s="44">
        <v>920</v>
      </c>
      <c r="P81" s="45"/>
      <c r="Q81" s="48"/>
    </row>
    <row r="82" spans="1:17" ht="30.75" customHeight="1" x14ac:dyDescent="0.25">
      <c r="A82" s="53"/>
      <c r="B82" s="76"/>
      <c r="C82" s="61"/>
      <c r="D82" s="57"/>
      <c r="E82" s="57"/>
      <c r="F82" s="57"/>
      <c r="G82" s="57"/>
      <c r="H82" s="15" t="s">
        <v>29</v>
      </c>
      <c r="I82" s="15" t="s">
        <v>30</v>
      </c>
      <c r="J82" s="77"/>
      <c r="K82" s="51"/>
      <c r="L82" s="50"/>
      <c r="M82" s="50"/>
      <c r="N82" s="67"/>
      <c r="O82" s="46"/>
      <c r="P82" s="46"/>
      <c r="Q82" s="49"/>
    </row>
    <row r="83" spans="1:17" ht="66.75" customHeight="1" x14ac:dyDescent="0.25">
      <c r="A83" s="54" t="s">
        <v>92</v>
      </c>
      <c r="B83" s="51" t="s">
        <v>151</v>
      </c>
      <c r="C83" s="58" t="s">
        <v>147</v>
      </c>
      <c r="D83" s="58" t="s">
        <v>121</v>
      </c>
      <c r="E83" s="58" t="s">
        <v>173</v>
      </c>
      <c r="F83" s="58" t="s">
        <v>93</v>
      </c>
      <c r="G83" s="58" t="s">
        <v>20</v>
      </c>
      <c r="H83" s="39" t="s">
        <v>94</v>
      </c>
      <c r="I83" s="39" t="s">
        <v>57</v>
      </c>
      <c r="J83" s="58" t="s">
        <v>99</v>
      </c>
      <c r="K83" s="40" t="s">
        <v>101</v>
      </c>
      <c r="L83" s="41">
        <v>1430</v>
      </c>
      <c r="M83" s="50">
        <f>SUM(L83:L89)</f>
        <v>9030</v>
      </c>
      <c r="N83" s="67">
        <v>5.3400000000000003E-2</v>
      </c>
      <c r="O83" s="35"/>
      <c r="P83" s="42">
        <f>SUM(O83:O89)</f>
        <v>0</v>
      </c>
      <c r="Q83" s="43"/>
    </row>
    <row r="84" spans="1:17" ht="36.75" customHeight="1" x14ac:dyDescent="0.25">
      <c r="A84" s="54"/>
      <c r="B84" s="55"/>
      <c r="C84" s="58"/>
      <c r="D84" s="58"/>
      <c r="E84" s="58"/>
      <c r="F84" s="58"/>
      <c r="G84" s="58"/>
      <c r="H84" s="39" t="s">
        <v>25</v>
      </c>
      <c r="I84" s="39" t="s">
        <v>26</v>
      </c>
      <c r="J84" s="58"/>
      <c r="K84" s="40" t="s">
        <v>102</v>
      </c>
      <c r="L84" s="41">
        <v>1360</v>
      </c>
      <c r="M84" s="50"/>
      <c r="N84" s="67"/>
      <c r="O84" s="35"/>
      <c r="P84" s="42"/>
      <c r="Q84" s="43"/>
    </row>
    <row r="85" spans="1:17" ht="35.25" customHeight="1" x14ac:dyDescent="0.25">
      <c r="A85" s="54"/>
      <c r="B85" s="55"/>
      <c r="C85" s="58"/>
      <c r="D85" s="58"/>
      <c r="E85" s="58"/>
      <c r="F85" s="58"/>
      <c r="G85" s="58" t="s">
        <v>50</v>
      </c>
      <c r="H85" s="39" t="s">
        <v>53</v>
      </c>
      <c r="I85" s="39" t="s">
        <v>54</v>
      </c>
      <c r="J85" s="58"/>
      <c r="K85" s="40" t="s">
        <v>103</v>
      </c>
      <c r="L85" s="41">
        <v>2210</v>
      </c>
      <c r="M85" s="50"/>
      <c r="N85" s="67"/>
      <c r="O85" s="35"/>
      <c r="P85" s="42"/>
      <c r="Q85" s="43"/>
    </row>
    <row r="86" spans="1:17" ht="38.25" customHeight="1" x14ac:dyDescent="0.25">
      <c r="A86" s="54"/>
      <c r="B86" s="55"/>
      <c r="C86" s="58"/>
      <c r="D86" s="58"/>
      <c r="E86" s="58"/>
      <c r="F86" s="58"/>
      <c r="G86" s="58"/>
      <c r="H86" s="39" t="s">
        <v>95</v>
      </c>
      <c r="I86" s="39" t="s">
        <v>55</v>
      </c>
      <c r="J86" s="58"/>
      <c r="K86" s="40" t="s">
        <v>104</v>
      </c>
      <c r="L86" s="41">
        <v>920</v>
      </c>
      <c r="M86" s="50"/>
      <c r="N86" s="67"/>
      <c r="O86" s="35"/>
      <c r="P86" s="42"/>
      <c r="Q86" s="43"/>
    </row>
    <row r="87" spans="1:17" ht="36.75" customHeight="1" x14ac:dyDescent="0.25">
      <c r="A87" s="54"/>
      <c r="B87" s="55"/>
      <c r="C87" s="58"/>
      <c r="D87" s="58"/>
      <c r="E87" s="58"/>
      <c r="F87" s="58"/>
      <c r="G87" s="39" t="s">
        <v>17</v>
      </c>
      <c r="H87" s="39" t="s">
        <v>96</v>
      </c>
      <c r="I87" s="39" t="s">
        <v>97</v>
      </c>
      <c r="J87" s="58"/>
      <c r="K87" s="40" t="s">
        <v>105</v>
      </c>
      <c r="L87" s="41">
        <v>1610</v>
      </c>
      <c r="M87" s="50"/>
      <c r="N87" s="67"/>
      <c r="O87" s="35"/>
      <c r="P87" s="42"/>
      <c r="Q87" s="43"/>
    </row>
    <row r="88" spans="1:17" ht="30.75" customHeight="1" x14ac:dyDescent="0.25">
      <c r="A88" s="54"/>
      <c r="B88" s="55"/>
      <c r="C88" s="58"/>
      <c r="D88" s="58"/>
      <c r="E88" s="58"/>
      <c r="F88" s="58"/>
      <c r="G88" s="58" t="s">
        <v>16</v>
      </c>
      <c r="H88" s="58" t="s">
        <v>31</v>
      </c>
      <c r="I88" s="39" t="s">
        <v>98</v>
      </c>
      <c r="J88" s="58"/>
      <c r="K88" s="51" t="s">
        <v>100</v>
      </c>
      <c r="L88" s="50">
        <v>1500</v>
      </c>
      <c r="M88" s="50"/>
      <c r="N88" s="67"/>
      <c r="O88" s="42"/>
      <c r="P88" s="42"/>
      <c r="Q88" s="43"/>
    </row>
    <row r="89" spans="1:17" ht="45" customHeight="1" x14ac:dyDescent="0.25">
      <c r="A89" s="54"/>
      <c r="B89" s="55"/>
      <c r="C89" s="58"/>
      <c r="D89" s="58"/>
      <c r="E89" s="58"/>
      <c r="F89" s="58"/>
      <c r="G89" s="58"/>
      <c r="H89" s="58"/>
      <c r="I89" s="39" t="s">
        <v>32</v>
      </c>
      <c r="J89" s="58"/>
      <c r="K89" s="51"/>
      <c r="L89" s="50"/>
      <c r="M89" s="50"/>
      <c r="N89" s="67"/>
      <c r="O89" s="42"/>
      <c r="P89" s="42"/>
      <c r="Q89" s="43"/>
    </row>
    <row r="90" spans="1:17" ht="60.75" customHeight="1" x14ac:dyDescent="0.25">
      <c r="A90" s="52" t="s">
        <v>89</v>
      </c>
      <c r="B90" s="74" t="s">
        <v>84</v>
      </c>
      <c r="C90" s="52" t="s">
        <v>124</v>
      </c>
      <c r="D90" s="52" t="s">
        <v>148</v>
      </c>
      <c r="E90" s="56" t="s">
        <v>184</v>
      </c>
      <c r="F90" s="52" t="s">
        <v>18</v>
      </c>
      <c r="G90" s="52" t="s">
        <v>20</v>
      </c>
      <c r="H90" s="17" t="s">
        <v>28</v>
      </c>
      <c r="I90" s="17" t="s">
        <v>27</v>
      </c>
      <c r="J90" s="75" t="s">
        <v>86</v>
      </c>
      <c r="K90" s="63" t="s">
        <v>90</v>
      </c>
      <c r="L90" s="68">
        <v>300</v>
      </c>
      <c r="M90" s="68">
        <f>SUM(L90:L95)</f>
        <v>2300</v>
      </c>
      <c r="N90" s="71">
        <v>1.3599999999999999E-2</v>
      </c>
      <c r="O90" s="44"/>
      <c r="P90" s="44">
        <f>SUM(O90:O95)</f>
        <v>0</v>
      </c>
      <c r="Q90" s="47"/>
    </row>
    <row r="91" spans="1:17" ht="60.75" customHeight="1" x14ac:dyDescent="0.25">
      <c r="A91" s="66"/>
      <c r="B91" s="74"/>
      <c r="C91" s="53"/>
      <c r="D91" s="53"/>
      <c r="E91" s="57"/>
      <c r="F91" s="66"/>
      <c r="G91" s="53"/>
      <c r="H91" s="11" t="s">
        <v>88</v>
      </c>
      <c r="I91" s="17" t="s">
        <v>28</v>
      </c>
      <c r="J91" s="75"/>
      <c r="K91" s="64"/>
      <c r="L91" s="69"/>
      <c r="M91" s="69"/>
      <c r="N91" s="72"/>
      <c r="O91" s="45"/>
      <c r="P91" s="45"/>
      <c r="Q91" s="48"/>
    </row>
    <row r="92" spans="1:17" ht="49.5" customHeight="1" x14ac:dyDescent="0.25">
      <c r="A92" s="66"/>
      <c r="B92" s="74"/>
      <c r="C92" s="18" t="s">
        <v>122</v>
      </c>
      <c r="D92" s="17" t="s">
        <v>150</v>
      </c>
      <c r="E92" s="31">
        <v>0.7</v>
      </c>
      <c r="F92" s="66"/>
      <c r="G92" s="52" t="s">
        <v>16</v>
      </c>
      <c r="H92" s="52" t="s">
        <v>31</v>
      </c>
      <c r="I92" s="52" t="s">
        <v>85</v>
      </c>
      <c r="J92" s="75"/>
      <c r="K92" s="65"/>
      <c r="L92" s="70"/>
      <c r="M92" s="69"/>
      <c r="N92" s="72"/>
      <c r="O92" s="46"/>
      <c r="P92" s="45"/>
      <c r="Q92" s="48"/>
    </row>
    <row r="93" spans="1:17" ht="40.5" customHeight="1" x14ac:dyDescent="0.25">
      <c r="A93" s="66"/>
      <c r="B93" s="74"/>
      <c r="C93" s="19" t="s">
        <v>123</v>
      </c>
      <c r="D93" s="11" t="s">
        <v>187</v>
      </c>
      <c r="E93" s="29" t="s">
        <v>185</v>
      </c>
      <c r="F93" s="66"/>
      <c r="G93" s="53"/>
      <c r="H93" s="66"/>
      <c r="I93" s="53"/>
      <c r="J93" s="75"/>
      <c r="K93" s="63" t="s">
        <v>91</v>
      </c>
      <c r="L93" s="68">
        <v>2000</v>
      </c>
      <c r="M93" s="69"/>
      <c r="N93" s="72"/>
      <c r="O93" s="44"/>
      <c r="P93" s="45"/>
      <c r="Q93" s="48"/>
    </row>
    <row r="94" spans="1:17" ht="31.5" customHeight="1" x14ac:dyDescent="0.25">
      <c r="A94" s="66"/>
      <c r="B94" s="74"/>
      <c r="C94" s="94" t="s">
        <v>125</v>
      </c>
      <c r="D94" s="52" t="s">
        <v>149</v>
      </c>
      <c r="E94" s="62" t="s">
        <v>186</v>
      </c>
      <c r="F94" s="66"/>
      <c r="G94" s="52" t="s">
        <v>17</v>
      </c>
      <c r="H94" s="66"/>
      <c r="I94" s="52" t="s">
        <v>30</v>
      </c>
      <c r="J94" s="75"/>
      <c r="K94" s="64"/>
      <c r="L94" s="69"/>
      <c r="M94" s="69"/>
      <c r="N94" s="72"/>
      <c r="O94" s="45"/>
      <c r="P94" s="45"/>
      <c r="Q94" s="48"/>
    </row>
    <row r="95" spans="1:17" ht="30.75" customHeight="1" x14ac:dyDescent="0.25">
      <c r="A95" s="53"/>
      <c r="B95" s="74"/>
      <c r="C95" s="95"/>
      <c r="D95" s="53"/>
      <c r="E95" s="57"/>
      <c r="F95" s="53"/>
      <c r="G95" s="53"/>
      <c r="H95" s="53"/>
      <c r="I95" s="53"/>
      <c r="J95" s="75"/>
      <c r="K95" s="65"/>
      <c r="L95" s="70"/>
      <c r="M95" s="70"/>
      <c r="N95" s="73"/>
      <c r="O95" s="46"/>
      <c r="P95" s="46"/>
      <c r="Q95" s="49"/>
    </row>
    <row r="96" spans="1:17" x14ac:dyDescent="0.25">
      <c r="A96" s="89" t="s">
        <v>114</v>
      </c>
      <c r="B96" s="90"/>
      <c r="C96" s="90"/>
      <c r="D96" s="90"/>
      <c r="E96" s="90"/>
      <c r="F96" s="90"/>
      <c r="G96" s="90"/>
      <c r="H96" s="90"/>
      <c r="I96" s="90"/>
      <c r="J96" s="90"/>
      <c r="K96" s="91"/>
      <c r="L96" s="26">
        <f>SUM(L12:L95)</f>
        <v>169126</v>
      </c>
      <c r="M96" s="26">
        <f xml:space="preserve"> SUM(M12:M95)</f>
        <v>169126</v>
      </c>
      <c r="N96" s="30">
        <v>1</v>
      </c>
      <c r="O96" s="36">
        <f xml:space="preserve"> SUM(O12:O95)</f>
        <v>9760.4000000000015</v>
      </c>
      <c r="P96" s="36">
        <f>SUM(P12:P95)</f>
        <v>9760.4</v>
      </c>
      <c r="Q96" s="37">
        <v>5.7700000000000001E-2</v>
      </c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101" t="s">
        <v>195</v>
      </c>
      <c r="B98" s="101"/>
      <c r="C98" s="101"/>
      <c r="D98" s="101"/>
      <c r="E98" s="101"/>
      <c r="F98" s="101"/>
      <c r="G98" s="101"/>
      <c r="H98" s="101"/>
      <c r="I98" s="2"/>
      <c r="J98" s="2"/>
      <c r="K98" s="2"/>
      <c r="L98" s="3"/>
      <c r="M98" s="3"/>
      <c r="N98" s="2"/>
    </row>
    <row r="99" spans="1:14" x14ac:dyDescent="0.25">
      <c r="A99" s="101" t="s">
        <v>197</v>
      </c>
      <c r="B99" s="101"/>
      <c r="C99" s="101"/>
      <c r="D99" s="101"/>
      <c r="E99" s="101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</sheetData>
  <mergeCells count="287">
    <mergeCell ref="A99:E99"/>
    <mergeCell ref="O9:P9"/>
    <mergeCell ref="A98:H98"/>
    <mergeCell ref="K57:K61"/>
    <mergeCell ref="L57:L61"/>
    <mergeCell ref="C12:C14"/>
    <mergeCell ref="C15:C19"/>
    <mergeCell ref="E72:E76"/>
    <mergeCell ref="E22:E24"/>
    <mergeCell ref="C39:C45"/>
    <mergeCell ref="D39:D45"/>
    <mergeCell ref="E39:E45"/>
    <mergeCell ref="C62:C65"/>
    <mergeCell ref="D64:D65"/>
    <mergeCell ref="E64:E65"/>
    <mergeCell ref="C72:C76"/>
    <mergeCell ref="H60:H61"/>
    <mergeCell ref="H55:H56"/>
    <mergeCell ref="G52:G53"/>
    <mergeCell ref="C60:C61"/>
    <mergeCell ref="C58:C59"/>
    <mergeCell ref="F25:F31"/>
    <mergeCell ref="F12:F19"/>
    <mergeCell ref="F20:F24"/>
    <mergeCell ref="D20:D21"/>
    <mergeCell ref="J32:J38"/>
    <mergeCell ref="J72:J76"/>
    <mergeCell ref="C46:C51"/>
    <mergeCell ref="D46:D47"/>
    <mergeCell ref="E46:E47"/>
    <mergeCell ref="D52:D53"/>
    <mergeCell ref="E52:E53"/>
    <mergeCell ref="C52:C56"/>
    <mergeCell ref="C66:C71"/>
    <mergeCell ref="D66:D71"/>
    <mergeCell ref="E66:E71"/>
    <mergeCell ref="D62:D63"/>
    <mergeCell ref="E62:E63"/>
    <mergeCell ref="K39:K45"/>
    <mergeCell ref="C94:C95"/>
    <mergeCell ref="D94:D95"/>
    <mergeCell ref="E94:E95"/>
    <mergeCell ref="C83:C89"/>
    <mergeCell ref="D83:D89"/>
    <mergeCell ref="E83:E89"/>
    <mergeCell ref="C90:C91"/>
    <mergeCell ref="D90:D91"/>
    <mergeCell ref="E90:E91"/>
    <mergeCell ref="A96:K96"/>
    <mergeCell ref="N39:N45"/>
    <mergeCell ref="M66:M71"/>
    <mergeCell ref="N66:N71"/>
    <mergeCell ref="M72:M76"/>
    <mergeCell ref="N72:N76"/>
    <mergeCell ref="M90:M95"/>
    <mergeCell ref="N90:N95"/>
    <mergeCell ref="A66:A71"/>
    <mergeCell ref="F66:F71"/>
    <mergeCell ref="J66:J71"/>
    <mergeCell ref="A46:A51"/>
    <mergeCell ref="B46:B51"/>
    <mergeCell ref="F46:F51"/>
    <mergeCell ref="J46:J51"/>
    <mergeCell ref="M46:M51"/>
    <mergeCell ref="K48:K49"/>
    <mergeCell ref="H49:H51"/>
    <mergeCell ref="I49:I51"/>
    <mergeCell ref="G50:G51"/>
    <mergeCell ref="K50:K51"/>
    <mergeCell ref="G46:G47"/>
    <mergeCell ref="K54:K56"/>
    <mergeCell ref="L54:L56"/>
    <mergeCell ref="M77:M82"/>
    <mergeCell ref="N77:N82"/>
    <mergeCell ref="A39:A45"/>
    <mergeCell ref="B52:B56"/>
    <mergeCell ref="A52:A56"/>
    <mergeCell ref="B57:B61"/>
    <mergeCell ref="A57:A61"/>
    <mergeCell ref="F77:F82"/>
    <mergeCell ref="F57:F61"/>
    <mergeCell ref="B62:B65"/>
    <mergeCell ref="J39:J45"/>
    <mergeCell ref="G39:G41"/>
    <mergeCell ref="G43:G45"/>
    <mergeCell ref="H43:H45"/>
    <mergeCell ref="M39:M45"/>
    <mergeCell ref="A62:A65"/>
    <mergeCell ref="F62:F65"/>
    <mergeCell ref="J62:J65"/>
    <mergeCell ref="K52:K53"/>
    <mergeCell ref="L52:L53"/>
    <mergeCell ref="F52:F56"/>
    <mergeCell ref="J52:J56"/>
    <mergeCell ref="J57:J61"/>
    <mergeCell ref="K62:K65"/>
    <mergeCell ref="M12:M19"/>
    <mergeCell ref="N12:N19"/>
    <mergeCell ref="N25:N31"/>
    <mergeCell ref="D58:D59"/>
    <mergeCell ref="D60:D61"/>
    <mergeCell ref="E60:E61"/>
    <mergeCell ref="E58:E59"/>
    <mergeCell ref="D54:D56"/>
    <mergeCell ref="E54:E56"/>
    <mergeCell ref="D48:D51"/>
    <mergeCell ref="E48:E51"/>
    <mergeCell ref="E13:E14"/>
    <mergeCell ref="F39:F45"/>
    <mergeCell ref="F32:F38"/>
    <mergeCell ref="G34:G36"/>
    <mergeCell ref="H35:H36"/>
    <mergeCell ref="G32:G33"/>
    <mergeCell ref="G57:G59"/>
    <mergeCell ref="I58:I59"/>
    <mergeCell ref="I55:I56"/>
    <mergeCell ref="L25:L31"/>
    <mergeCell ref="K12:K19"/>
    <mergeCell ref="L12:L19"/>
    <mergeCell ref="K32:K38"/>
    <mergeCell ref="A12:A19"/>
    <mergeCell ref="G16:G19"/>
    <mergeCell ref="H16:H19"/>
    <mergeCell ref="G20:G21"/>
    <mergeCell ref="G22:G24"/>
    <mergeCell ref="I22:I24"/>
    <mergeCell ref="B32:B38"/>
    <mergeCell ref="A32:A38"/>
    <mergeCell ref="D32:D38"/>
    <mergeCell ref="H37:H38"/>
    <mergeCell ref="D12:D14"/>
    <mergeCell ref="I16:I17"/>
    <mergeCell ref="C32:C38"/>
    <mergeCell ref="I20:I21"/>
    <mergeCell ref="D25:D31"/>
    <mergeCell ref="D22:D24"/>
    <mergeCell ref="A25:A31"/>
    <mergeCell ref="B25:B31"/>
    <mergeCell ref="G25:G26"/>
    <mergeCell ref="G27:G29"/>
    <mergeCell ref="E25:E31"/>
    <mergeCell ref="E32:E38"/>
    <mergeCell ref="H28:H29"/>
    <mergeCell ref="J12:J19"/>
    <mergeCell ref="B12:B19"/>
    <mergeCell ref="G12:G14"/>
    <mergeCell ref="B39:B45"/>
    <mergeCell ref="C20:C24"/>
    <mergeCell ref="D3:L3"/>
    <mergeCell ref="A6:N6"/>
    <mergeCell ref="A7:N7"/>
    <mergeCell ref="N20:N24"/>
    <mergeCell ref="A9:D9"/>
    <mergeCell ref="M25:M31"/>
    <mergeCell ref="M20:M24"/>
    <mergeCell ref="D18:D19"/>
    <mergeCell ref="L20:L24"/>
    <mergeCell ref="K20:K24"/>
    <mergeCell ref="J25:J31"/>
    <mergeCell ref="A20:A24"/>
    <mergeCell ref="B20:B24"/>
    <mergeCell ref="J20:J24"/>
    <mergeCell ref="K25:K31"/>
    <mergeCell ref="H30:H31"/>
    <mergeCell ref="E18:E19"/>
    <mergeCell ref="C25:C31"/>
    <mergeCell ref="E20:E21"/>
    <mergeCell ref="A90:A95"/>
    <mergeCell ref="B90:B95"/>
    <mergeCell ref="F90:F95"/>
    <mergeCell ref="J90:J95"/>
    <mergeCell ref="I62:I63"/>
    <mergeCell ref="I64:I65"/>
    <mergeCell ref="H62:H63"/>
    <mergeCell ref="H64:H65"/>
    <mergeCell ref="G62:G65"/>
    <mergeCell ref="G66:G67"/>
    <mergeCell ref="G70:G71"/>
    <mergeCell ref="H69:H71"/>
    <mergeCell ref="I69:I71"/>
    <mergeCell ref="D77:D82"/>
    <mergeCell ref="G81:G82"/>
    <mergeCell ref="I79:I80"/>
    <mergeCell ref="G72:G73"/>
    <mergeCell ref="H75:H76"/>
    <mergeCell ref="A72:A76"/>
    <mergeCell ref="F72:F76"/>
    <mergeCell ref="B66:B71"/>
    <mergeCell ref="A77:A82"/>
    <mergeCell ref="B77:B82"/>
    <mergeCell ref="J77:J82"/>
    <mergeCell ref="N32:N38"/>
    <mergeCell ref="N46:N51"/>
    <mergeCell ref="L48:L49"/>
    <mergeCell ref="L50:L51"/>
    <mergeCell ref="N52:N56"/>
    <mergeCell ref="N57:N61"/>
    <mergeCell ref="N62:N65"/>
    <mergeCell ref="L62:L65"/>
    <mergeCell ref="M62:M65"/>
    <mergeCell ref="M57:M61"/>
    <mergeCell ref="L39:L45"/>
    <mergeCell ref="L32:L38"/>
    <mergeCell ref="M52:M56"/>
    <mergeCell ref="M32:M38"/>
    <mergeCell ref="N83:N89"/>
    <mergeCell ref="G90:G91"/>
    <mergeCell ref="G94:G95"/>
    <mergeCell ref="G92:G93"/>
    <mergeCell ref="H92:H95"/>
    <mergeCell ref="I92:I93"/>
    <mergeCell ref="F83:F89"/>
    <mergeCell ref="J83:J89"/>
    <mergeCell ref="G83:G84"/>
    <mergeCell ref="G85:G86"/>
    <mergeCell ref="G88:G89"/>
    <mergeCell ref="H88:H89"/>
    <mergeCell ref="M83:M89"/>
    <mergeCell ref="L93:L95"/>
    <mergeCell ref="L90:L92"/>
    <mergeCell ref="I94:I95"/>
    <mergeCell ref="K93:K95"/>
    <mergeCell ref="K90:K92"/>
    <mergeCell ref="L81:L82"/>
    <mergeCell ref="L79:L80"/>
    <mergeCell ref="L77:L78"/>
    <mergeCell ref="K88:K89"/>
    <mergeCell ref="L88:L89"/>
    <mergeCell ref="I75:I76"/>
    <mergeCell ref="A83:A89"/>
    <mergeCell ref="B83:B89"/>
    <mergeCell ref="H77:H78"/>
    <mergeCell ref="I77:I78"/>
    <mergeCell ref="G77:G78"/>
    <mergeCell ref="G79:G80"/>
    <mergeCell ref="K81:K82"/>
    <mergeCell ref="K79:K80"/>
    <mergeCell ref="K77:K78"/>
    <mergeCell ref="C77:C82"/>
    <mergeCell ref="E77:E82"/>
    <mergeCell ref="B72:B76"/>
    <mergeCell ref="D72:D76"/>
    <mergeCell ref="O12:O19"/>
    <mergeCell ref="P12:P19"/>
    <mergeCell ref="Q12:Q19"/>
    <mergeCell ref="O20:O24"/>
    <mergeCell ref="P20:P24"/>
    <mergeCell ref="Q20:Q24"/>
    <mergeCell ref="O25:O31"/>
    <mergeCell ref="P25:P31"/>
    <mergeCell ref="Q25:Q31"/>
    <mergeCell ref="O32:O38"/>
    <mergeCell ref="P32:P38"/>
    <mergeCell ref="Q32:Q38"/>
    <mergeCell ref="O39:O45"/>
    <mergeCell ref="P39:P45"/>
    <mergeCell ref="Q39:Q45"/>
    <mergeCell ref="O48:O49"/>
    <mergeCell ref="O50:O51"/>
    <mergeCell ref="P46:P51"/>
    <mergeCell ref="Q46:Q51"/>
    <mergeCell ref="O52:O53"/>
    <mergeCell ref="O54:O56"/>
    <mergeCell ref="P52:P56"/>
    <mergeCell ref="Q52:Q56"/>
    <mergeCell ref="O57:O61"/>
    <mergeCell ref="P57:P61"/>
    <mergeCell ref="Q57:Q61"/>
    <mergeCell ref="O62:O65"/>
    <mergeCell ref="P62:P65"/>
    <mergeCell ref="Q62:Q65"/>
    <mergeCell ref="O88:O89"/>
    <mergeCell ref="P83:P89"/>
    <mergeCell ref="Q83:Q89"/>
    <mergeCell ref="O93:O95"/>
    <mergeCell ref="O90:O92"/>
    <mergeCell ref="P90:P95"/>
    <mergeCell ref="Q90:Q95"/>
    <mergeCell ref="P66:P71"/>
    <mergeCell ref="Q66:Q71"/>
    <mergeCell ref="P72:P76"/>
    <mergeCell ref="Q72:Q76"/>
    <mergeCell ref="O77:O78"/>
    <mergeCell ref="O79:O80"/>
    <mergeCell ref="O81:O82"/>
    <mergeCell ref="P77:P82"/>
    <mergeCell ref="Q77:Q82"/>
  </mergeCells>
  <pageMargins left="0" right="0" top="0.19685039370078741" bottom="0.19685039370078741" header="0.31496062992125984" footer="0.31496062992125984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2020-03-11T17:00:56Z</cp:lastPrinted>
  <dcterms:created xsi:type="dcterms:W3CDTF">2016-10-19T13:11:49Z</dcterms:created>
  <dcterms:modified xsi:type="dcterms:W3CDTF">2020-05-11T19:01:53Z</dcterms:modified>
</cp:coreProperties>
</file>