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7C02C53D-E2E6-4642-A3D9-3F68A7462262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4" i="1" l="1"/>
  <c r="P89" i="1"/>
  <c r="P86" i="1"/>
  <c r="P81" i="1"/>
  <c r="P75" i="1"/>
  <c r="P71" i="1"/>
  <c r="P67" i="1"/>
  <c r="P63" i="1"/>
  <c r="P58" i="1"/>
  <c r="P37" i="1"/>
  <c r="P33" i="1"/>
  <c r="P28" i="1"/>
  <c r="P23" i="1"/>
  <c r="P17" i="1"/>
  <c r="P12" i="1"/>
  <c r="P94" i="1" l="1"/>
  <c r="L94" i="1"/>
  <c r="M89" i="1"/>
  <c r="M86" i="1"/>
  <c r="M81" i="1"/>
  <c r="M75" i="1"/>
  <c r="M71" i="1"/>
  <c r="M67" i="1"/>
  <c r="M63" i="1"/>
  <c r="M58" i="1"/>
  <c r="M54" i="1"/>
  <c r="M48" i="1"/>
  <c r="M43" i="1"/>
  <c r="M37" i="1"/>
  <c r="M33" i="1"/>
  <c r="M28" i="1"/>
  <c r="M23" i="1"/>
  <c r="M17" i="1"/>
  <c r="M12" i="1"/>
  <c r="M94" i="1" l="1"/>
</calcChain>
</file>

<file path=xl/sharedStrings.xml><?xml version="1.0" encoding="utf-8"?>
<sst xmlns="http://schemas.openxmlformats.org/spreadsheetml/2006/main" count="359" uniqueCount="220">
  <si>
    <t>Objetivo</t>
  </si>
  <si>
    <t>Ação (ões)</t>
  </si>
  <si>
    <t>Ação Operacional</t>
  </si>
  <si>
    <t>Indicadores</t>
  </si>
  <si>
    <t>Como mede?</t>
  </si>
  <si>
    <t>Prazo/Execução</t>
  </si>
  <si>
    <t>Público(s) impactado(s)</t>
  </si>
  <si>
    <t>Dificuldade(s) atendida(s)</t>
  </si>
  <si>
    <t>Desejo(s) atendido(s)</t>
  </si>
  <si>
    <t>Liderança</t>
  </si>
  <si>
    <t>Recursos Necessários</t>
  </si>
  <si>
    <t>Valores</t>
  </si>
  <si>
    <t>Total por Ação</t>
  </si>
  <si>
    <t>% Por Ação</t>
  </si>
  <si>
    <t>Mais ágil; mais moderno e tecnológico</t>
  </si>
  <si>
    <t>Locar espaço para guarda de documentos oficiais</t>
  </si>
  <si>
    <t>Locar 1 espaço</t>
  </si>
  <si>
    <t>Espaço locado</t>
  </si>
  <si>
    <t>Contrato de locação assinado</t>
  </si>
  <si>
    <t>colaboradores</t>
  </si>
  <si>
    <t>falta de organização e planejamento</t>
  </si>
  <si>
    <t>melhoria de equipamentos e espaço fisico</t>
  </si>
  <si>
    <t>Robert</t>
  </si>
  <si>
    <t>locação de sala</t>
  </si>
  <si>
    <t>clientes - PJ</t>
  </si>
  <si>
    <t>morosidade</t>
  </si>
  <si>
    <t>credibilidade</t>
  </si>
  <si>
    <t>apoio do CRN</t>
  </si>
  <si>
    <t>nutricionistas</t>
  </si>
  <si>
    <t>morosidade no atendimento</t>
  </si>
  <si>
    <t>agilidade e organização</t>
  </si>
  <si>
    <t>Mais agil; mais moderno e tecnológico</t>
  </si>
  <si>
    <t>Microfilmar, Digitalizar e destruir processos</t>
  </si>
  <si>
    <t>Quais anos microfilmados?</t>
  </si>
  <si>
    <t>Aguardar definição da temporalidade de cada ação para cada tipo de processos</t>
  </si>
  <si>
    <t>Fernanda
Magali    
Robert           
Tessa</t>
  </si>
  <si>
    <t>Quais anos digitalizado?</t>
  </si>
  <si>
    <t>Até que ano processos destruidos?</t>
  </si>
  <si>
    <t>Serviço contratado</t>
  </si>
  <si>
    <t>Mais ágil; mais moderno e tecnológico; mais acessível e transparente</t>
  </si>
  <si>
    <t>Manualizar os processos de trabalho identificados no redesenho</t>
  </si>
  <si>
    <t>Processos manualizados</t>
  </si>
  <si>
    <t>equipe com melhores condições de realizar as demandas</t>
  </si>
  <si>
    <t xml:space="preserve">Robert  </t>
  </si>
  <si>
    <t>assessoria</t>
  </si>
  <si>
    <t>falta de reconhecimento</t>
  </si>
  <si>
    <t>Contratar empresa para manualização dos processos de trabalho identificados no redesenho</t>
  </si>
  <si>
    <t>falta de recursos humanos</t>
  </si>
  <si>
    <t xml:space="preserve">anseio de fazer e não dar conta ou não ter condições </t>
  </si>
  <si>
    <t>Mais integrado; mais articulador;  mais atuante, mais agil</t>
  </si>
  <si>
    <t>Capacitar os funcionários nos processos de trabalho</t>
  </si>
  <si>
    <t>Necessidades de capacitação mapeada</t>
  </si>
  <si>
    <t>Robert             Magali                Fernanda</t>
  </si>
  <si>
    <t>passagem aérea</t>
  </si>
  <si>
    <t>Promover as capacitações</t>
  </si>
  <si>
    <t>Relatório entregue</t>
  </si>
  <si>
    <t>Permanente</t>
  </si>
  <si>
    <t>passagem terrestre</t>
  </si>
  <si>
    <t>diária (funcionário)</t>
  </si>
  <si>
    <t>ajuda de deslocamento (funcionário)</t>
  </si>
  <si>
    <t>inscrição</t>
  </si>
  <si>
    <t>Mais integrado; mais articulador; mais atuante; mais agil</t>
  </si>
  <si>
    <t>Capacitar todos funcionários - Sistema Incorp</t>
  </si>
  <si>
    <t>Promover a capacitação</t>
  </si>
  <si>
    <t>abril</t>
  </si>
  <si>
    <t>anseio de fazer e não dar conta ou não ter condições (alheias a vontade - INCORP)</t>
  </si>
  <si>
    <t>Medir os efeitos pós capacitação</t>
  </si>
  <si>
    <t xml:space="preserve">Resolução de demandas represadas - mínimo 80% </t>
  </si>
  <si>
    <t>80% (realizar levantamento das demandas represadas por funcionário/setor para cálculo pós capacitação)</t>
  </si>
  <si>
    <t>não atender as expectativas da gestão e publico externo</t>
  </si>
  <si>
    <t xml:space="preserve">Mais ágil; mais moderno e tecnológico </t>
  </si>
  <si>
    <t>Redução da inadimplência</t>
  </si>
  <si>
    <t>Adquirir módulo de protesto de títulos - Incorp</t>
  </si>
  <si>
    <t>Contratação do serviço</t>
  </si>
  <si>
    <t>Contrato assinado</t>
  </si>
  <si>
    <t>março</t>
  </si>
  <si>
    <t>Reduzir inadimplência mediante ações de cobrança e orientações</t>
  </si>
  <si>
    <t>até 30/12/2020</t>
  </si>
  <si>
    <t>programa</t>
  </si>
  <si>
    <t>Mais: 
ágil; 
moderno e tecnológico; 
acessível e transparente; integrado;
próximo e conectado com Nutricionistas e TND</t>
  </si>
  <si>
    <t>Realizar ações por EAD</t>
  </si>
  <si>
    <t>Configurar equipamento para otimizar EAD</t>
  </si>
  <si>
    <t>Equipamento disponível para EAD</t>
  </si>
  <si>
    <t>Configuração pronta</t>
  </si>
  <si>
    <t>falta de inovação tecnológica</t>
  </si>
  <si>
    <t>inovação tecnológica</t>
  </si>
  <si>
    <t>TND</t>
  </si>
  <si>
    <t>só se inscreve por obrigação</t>
  </si>
  <si>
    <t>fazer parte do CRN-2</t>
  </si>
  <si>
    <t>sociedade civil</t>
  </si>
  <si>
    <t>Mais acessível e transparente; mais conectado; mais ágil; mais moderno e tecnológico</t>
  </si>
  <si>
    <t xml:space="preserve">Implantar ouvidoria </t>
  </si>
  <si>
    <t>Prazo de encaminhamento das manifestações a comissão/setor pertinente - até 20 dias</t>
  </si>
  <si>
    <t>Sistema monitorará o prazo</t>
  </si>
  <si>
    <t>mensal</t>
  </si>
  <si>
    <t>não ser ouvido</t>
  </si>
  <si>
    <t>espaço para manifestação</t>
  </si>
  <si>
    <t>Robert e Diretoria</t>
  </si>
  <si>
    <t>empresa contratada</t>
  </si>
  <si>
    <t>acadêmicos</t>
  </si>
  <si>
    <t>Mais acessível e transparente; mais atuante; mais próximo e conectado com o Nutricionistas e TND</t>
  </si>
  <si>
    <t>Alinhar e Qualificar o atendimento na delegacia com Sede</t>
  </si>
  <si>
    <t>Realizar as ações de qualificação</t>
  </si>
  <si>
    <t>Registro das Visitas e Qualificações</t>
  </si>
  <si>
    <t>janeiro a dezembro</t>
  </si>
  <si>
    <t>valorização profissional</t>
  </si>
  <si>
    <t>Luciana</t>
  </si>
  <si>
    <t>sem despesa</t>
  </si>
  <si>
    <t>estudantes</t>
  </si>
  <si>
    <t>cliente - PJ</t>
  </si>
  <si>
    <t>Mais ágil; mais integrado; mais articulador</t>
  </si>
  <si>
    <t>Readequação de layout do CRN-2</t>
  </si>
  <si>
    <t>Contratar empresa especializada</t>
  </si>
  <si>
    <t>2º semestre</t>
  </si>
  <si>
    <t>Magali</t>
  </si>
  <si>
    <t>projeto de arquitetura</t>
  </si>
  <si>
    <t>Realizar as adequações aprovadas</t>
  </si>
  <si>
    <t xml:space="preserve">Mais fiscalizador; mais orientador; mais acessível e transparente; mais atuante </t>
  </si>
  <si>
    <t>Realizar reuniões plenárias e de julgamento de processos de infração de pessoas fisicas e jurídicas (trimestral)</t>
  </si>
  <si>
    <t>Reuniões plenárias agendadas</t>
  </si>
  <si>
    <t>2 ao mês através das atas</t>
  </si>
  <si>
    <t>1º ao 4º trimestre</t>
  </si>
  <si>
    <t>exposição excessiva em redes sociais</t>
  </si>
  <si>
    <t xml:space="preserve">valorização do trabalho </t>
  </si>
  <si>
    <t>Plenário</t>
  </si>
  <si>
    <t>Julgamento de processos de infração de pessoas fisicas e jurídicas agendadas</t>
  </si>
  <si>
    <t>3 ao ano através de atas</t>
  </si>
  <si>
    <t>código de ética</t>
  </si>
  <si>
    <t>diária (conselheiro)</t>
  </si>
  <si>
    <t>não ter voz no CRN-2
 não ter voz</t>
  </si>
  <si>
    <t>fazer parte do CRN-2
ter voz</t>
  </si>
  <si>
    <t>ajuda de deslocamento (conselheiro)</t>
  </si>
  <si>
    <t>clientes PJ</t>
  </si>
  <si>
    <t>ajuda de custo (conselheiro)</t>
  </si>
  <si>
    <t>Mais ágil; mais articulador; mais atuante</t>
  </si>
  <si>
    <t>Realizar reuniões de Diretoria 
com: os coordenadores de Comissões,
com os Coordenadores de área e com os funcionários</t>
  </si>
  <si>
    <t>Reuniões Diretoria com coordenadores de comissões agendadas</t>
  </si>
  <si>
    <t>9 ano. Através de Ata</t>
  </si>
  <si>
    <t>Diretoria</t>
  </si>
  <si>
    <t>Reuniões Diretoria com coordenadores de áreas agendadas</t>
  </si>
  <si>
    <t>Reuniões Diretoria com funcionários agendadas</t>
  </si>
  <si>
    <t>5 ano. Através de Ata</t>
  </si>
  <si>
    <t>Mais ágil; mais articulador; mais atuante; mais fiscalizador</t>
  </si>
  <si>
    <t>Agendar Reuniões</t>
  </si>
  <si>
    <t>Atas: 20 Ética; 10 Formação; 40 Fiscal; 80 Comunicação; 5 Quitação; 10 Tomada de Contas</t>
  </si>
  <si>
    <t>Comissões</t>
  </si>
  <si>
    <t>Mais ágil; mais articulador; mais atuante; mais fiscalizador; mais próximo e conectado com o Nutricionista e TND</t>
  </si>
  <si>
    <t>Participar eventos do CRN-2 e participar de eventos dos demais Conselhos do RS no interior do estado</t>
  </si>
  <si>
    <t>Participar eventos no interior do estado - CRN2</t>
  </si>
  <si>
    <t>Desejável 100% da Diretoria nos Eventos nos confirmados</t>
  </si>
  <si>
    <t>Registro da Presença</t>
  </si>
  <si>
    <t>ser reconhecido no mercado de trabalho</t>
  </si>
  <si>
    <t>esclarecimento para sociedade da função/papel do nutricionista</t>
  </si>
  <si>
    <t>não dar conta das resposabilidades</t>
  </si>
  <si>
    <t>Participação em eventos promovidos por outros Conselhos do RS</t>
  </si>
  <si>
    <t>Desejável 100% de Representatividade nos confirmados</t>
  </si>
  <si>
    <t>não ser um bom profissional</t>
  </si>
  <si>
    <t>Mais articulador; mais atuante; mais fiscalizador; mais integrado; mais próximo e conectado com Nutricionistas e TND</t>
  </si>
  <si>
    <t>Participar de atividades de representação, de reuniões e eventos nos fóruns e conselhos municipais e estaduais</t>
  </si>
  <si>
    <t>Participação em atividades de representação, de reuniões e eventos nos fóruns e conselhos municipais e estaduais</t>
  </si>
  <si>
    <t>experiência</t>
  </si>
  <si>
    <t>doenças</t>
  </si>
  <si>
    <t>informações seguras e corretas</t>
  </si>
  <si>
    <t>obesidade
não ser boa mãe e pai</t>
  </si>
  <si>
    <t>fiscalização efetiva com qualidade, quantidade e agilidade
saúde</t>
  </si>
  <si>
    <t>Mais atuante; mais integrado; mais orientador; mais próximo e conectado com Nutricionistas e TND</t>
  </si>
  <si>
    <t>Realizar palestras/aulas, participar de eventos científicos e formaturas nas IES e ETs</t>
  </si>
  <si>
    <t xml:space="preserve">Participação em eventos científicos </t>
  </si>
  <si>
    <t>código de ética
não dar conta das responsabilidades</t>
  </si>
  <si>
    <t>valorização profissional da sociedade</t>
  </si>
  <si>
    <t>Participação em formaturas nas IES e ETs</t>
  </si>
  <si>
    <t>valorização do trabalho/profissão</t>
  </si>
  <si>
    <t>Mais integrado; mais próximo e conectado com Nutricionistas e TND; mais articulador; mais atuante</t>
  </si>
  <si>
    <t>Apoio Intitucional</t>
  </si>
  <si>
    <t>Apoio a eventos promovidos pelas instituições ligadas a nutrição</t>
  </si>
  <si>
    <t>Apoio aos eventos confirmados</t>
  </si>
  <si>
    <t>Registro/Relatório do apoio aprovado</t>
  </si>
  <si>
    <t>ajuda de custo (colaborador externo - 5)</t>
  </si>
  <si>
    <t>Total</t>
  </si>
  <si>
    <t>PLANO DE AÇÃO E METAS 2020</t>
  </si>
  <si>
    <t>Missão: Orientar e valorizar o exercício legal e ético dos profissionais da nutrição, em defesa da sociedade nos seus direitos à saúde e à alimentação adequada.</t>
  </si>
  <si>
    <t>Visão: Ser reconhecido pela sua atuação mais acessível, transparente, ágil, articuladora, orientadora, integradora, moderna, próxima e conectada com os profissionais da nutrição até 2022.</t>
  </si>
  <si>
    <t>Microfilmar, digitalizar e destruir  processos por critérios de ano?</t>
  </si>
  <si>
    <t>Nº processos manualizados/nº processos existentes -100%</t>
  </si>
  <si>
    <t>Levantar  necessidades por área</t>
  </si>
  <si>
    <t>Nº funcionários capacitados - 100%</t>
  </si>
  <si>
    <t>Redução índice de inadimplência - Valores Vencidos/Valores Total</t>
  </si>
  <si>
    <t>Medir eficiência</t>
  </si>
  <si>
    <t>Medir eficácia</t>
  </si>
  <si>
    <t>Nº de respostas / nº entradas - 100%</t>
  </si>
  <si>
    <t>Medir efetividade</t>
  </si>
  <si>
    <t>Nível de satisfação - 70%</t>
  </si>
  <si>
    <t>Nivel de satisfação dos funcionários com o novo layout</t>
  </si>
  <si>
    <t>Nº reuniões realizadas -2 ao mês</t>
  </si>
  <si>
    <t>Nº reuniões de plenárias de julgamento realizadas - 3 no ano</t>
  </si>
  <si>
    <t>Nº reuniões realizadas/previstas - 1 ao mês (março a novembro)</t>
  </si>
  <si>
    <t>Nº reuniões realizadas/previstas  - 1 ao mês (março a novembro)</t>
  </si>
  <si>
    <t>Nº reuniões realizadas/previstas  - 1 a cada 2 meses (março a novembro)</t>
  </si>
  <si>
    <t xml:space="preserve">Nº reuniões realizadas/previstas - 165 </t>
  </si>
  <si>
    <t>empresa de informática</t>
  </si>
  <si>
    <t>projeto</t>
  </si>
  <si>
    <t>Equipamento</t>
  </si>
  <si>
    <t>Mobiliário</t>
  </si>
  <si>
    <t>Licitação e contratação do serviços especializado</t>
  </si>
  <si>
    <t>Entrega e aprovação da necessidade mapeada</t>
  </si>
  <si>
    <t>Relatório pós capacitação</t>
  </si>
  <si>
    <t>4 Ações Presenciais de Alinhamento e Qualificação</t>
  </si>
  <si>
    <t>Realizar palestras/aulas</t>
  </si>
  <si>
    <t>Gestão</t>
  </si>
  <si>
    <t>Avaliação quadrimestral comparativa do percentual da dívida ativa e anuidade vigente em relação ao mesmo período do ano anterior</t>
  </si>
  <si>
    <t>80% de satisfação</t>
  </si>
  <si>
    <t>públicos especificos de acordo com as áreas de atuação de cada comissão</t>
  </si>
  <si>
    <t>orientação profisisonal, qualificação, disseminação de informações</t>
  </si>
  <si>
    <t>acesso dos públicos impactados com as informações disseminadas</t>
  </si>
  <si>
    <t>Despesa realizada</t>
  </si>
  <si>
    <t>Total realizado por Ação</t>
  </si>
  <si>
    <t>% Realizado por Ação</t>
  </si>
  <si>
    <t xml:space="preserve">Realizar reuniões de Comissões
</t>
  </si>
  <si>
    <t>1.72%</t>
  </si>
  <si>
    <t>Mês: 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</si>
</sst>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" fontId="4" fillId="0" borderId="2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0" fontId="2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9" fontId="3" fillId="2" borderId="6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2" name="Imagem 1" descr="logo_nova_folha_timbrada.jpg">
          <a:extLst>
            <a:ext uri="{FF2B5EF4-FFF2-40B4-BE49-F238E27FC236}">
              <a16:creationId xmlns:a16="http://schemas.microsoft.com/office/drawing/2014/main" id="{A4F63235-07AE-42F9-84BB-77348115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15535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1"/>
  <sheetViews>
    <sheetView tabSelected="1" topLeftCell="G88" zoomScale="75" zoomScaleNormal="75" workbookViewId="0">
      <selection activeCell="Q95" sqref="Q95"/>
    </sheetView>
  </sheetViews>
  <sheetFormatPr defaultRowHeight="15" x14ac:dyDescent="0.25"/>
  <cols>
    <col min="1" max="1" width="24" customWidth="1"/>
    <col min="2" max="2" width="23.140625" customWidth="1"/>
    <col min="3" max="3" width="22.42578125" customWidth="1"/>
    <col min="4" max="4" width="27" customWidth="1"/>
    <col min="5" max="5" width="22.85546875" customWidth="1"/>
    <col min="6" max="6" width="19.85546875" customWidth="1"/>
    <col min="7" max="7" width="18.5703125" customWidth="1"/>
    <col min="8" max="8" width="51.42578125" bestFit="1" customWidth="1"/>
    <col min="9" max="9" width="26.28515625" bestFit="1" customWidth="1"/>
    <col min="10" max="10" width="12.85546875" customWidth="1"/>
    <col min="11" max="11" width="36.140625" bestFit="1" customWidth="1"/>
    <col min="12" max="12" width="21" customWidth="1"/>
    <col min="13" max="13" width="21.140625" customWidth="1"/>
    <col min="14" max="14" width="10.28515625" customWidth="1"/>
    <col min="15" max="15" width="15.85546875" customWidth="1"/>
    <col min="16" max="16" width="14.28515625" customWidth="1"/>
    <col min="17" max="17" width="13" customWidth="1"/>
  </cols>
  <sheetData>
    <row r="1" spans="1:17" ht="15.75" x14ac:dyDescent="0.25">
      <c r="A1" s="19"/>
      <c r="B1" s="20"/>
      <c r="C1" s="20"/>
      <c r="G1" s="4"/>
      <c r="H1" s="4"/>
      <c r="I1" s="4"/>
      <c r="K1" s="21"/>
    </row>
    <row r="2" spans="1:17" ht="15.75" x14ac:dyDescent="0.25">
      <c r="A2" s="19"/>
      <c r="B2" s="20"/>
      <c r="C2" s="20"/>
      <c r="G2" s="4"/>
      <c r="H2" s="4"/>
      <c r="I2" s="4"/>
      <c r="K2" s="21"/>
    </row>
    <row r="3" spans="1:17" ht="18.75" x14ac:dyDescent="0.3">
      <c r="A3" s="19"/>
      <c r="B3" s="20"/>
      <c r="C3" s="20"/>
      <c r="D3" s="41" t="s">
        <v>179</v>
      </c>
      <c r="E3" s="41"/>
      <c r="F3" s="41"/>
      <c r="G3" s="41"/>
      <c r="H3" s="41"/>
      <c r="I3" s="41"/>
      <c r="J3" s="41"/>
      <c r="K3" s="41"/>
      <c r="L3" s="41"/>
      <c r="M3" s="22"/>
      <c r="N3" s="22"/>
    </row>
    <row r="4" spans="1:17" ht="15.75" x14ac:dyDescent="0.25">
      <c r="A4" s="19"/>
      <c r="B4" s="20"/>
      <c r="C4" s="20"/>
      <c r="G4" s="4"/>
      <c r="H4" s="4"/>
      <c r="I4" s="4"/>
      <c r="K4" s="21"/>
    </row>
    <row r="5" spans="1:17" ht="15.75" x14ac:dyDescent="0.25">
      <c r="A5" s="19"/>
      <c r="B5" s="20"/>
      <c r="C5" s="20"/>
      <c r="G5" s="4"/>
      <c r="H5" s="4"/>
      <c r="I5" s="4"/>
      <c r="K5" s="21"/>
    </row>
    <row r="6" spans="1:17" x14ac:dyDescent="0.25">
      <c r="A6" s="42" t="s">
        <v>180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7" x14ac:dyDescent="0.25">
      <c r="A7" s="44" t="s">
        <v>181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24"/>
    </row>
    <row r="8" spans="1:17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4"/>
    </row>
    <row r="9" spans="1:17" ht="15.75" x14ac:dyDescent="0.25">
      <c r="A9" s="32" t="s">
        <v>208</v>
      </c>
      <c r="B9" s="20"/>
      <c r="C9" s="20"/>
      <c r="G9" s="4"/>
      <c r="H9" s="4"/>
      <c r="I9" s="4"/>
      <c r="K9" s="21"/>
      <c r="O9" t="s">
        <v>219</v>
      </c>
    </row>
    <row r="11" spans="1:17" ht="47.25" x14ac:dyDescent="0.25">
      <c r="A11" s="1" t="s">
        <v>0</v>
      </c>
      <c r="B11" s="1" t="s">
        <v>1</v>
      </c>
      <c r="C11" s="2" t="s">
        <v>2</v>
      </c>
      <c r="D11" s="2" t="s">
        <v>3</v>
      </c>
      <c r="E11" s="2" t="s">
        <v>4</v>
      </c>
      <c r="F11" s="3" t="s">
        <v>5</v>
      </c>
      <c r="G11" s="2" t="s">
        <v>6</v>
      </c>
      <c r="H11" s="2" t="s">
        <v>7</v>
      </c>
      <c r="I11" s="2" t="s">
        <v>8</v>
      </c>
      <c r="J11" s="3" t="s">
        <v>9</v>
      </c>
      <c r="K11" s="3" t="s">
        <v>10</v>
      </c>
      <c r="L11" s="3" t="s">
        <v>11</v>
      </c>
      <c r="M11" s="3" t="s">
        <v>12</v>
      </c>
      <c r="N11" s="3" t="s">
        <v>13</v>
      </c>
      <c r="O11" s="1" t="s">
        <v>214</v>
      </c>
      <c r="P11" s="1" t="s">
        <v>215</v>
      </c>
      <c r="Q11" s="1" t="s">
        <v>216</v>
      </c>
    </row>
    <row r="12" spans="1:17" ht="25.5" customHeight="1" x14ac:dyDescent="0.25">
      <c r="A12" s="55" t="s">
        <v>14</v>
      </c>
      <c r="B12" s="92" t="s">
        <v>15</v>
      </c>
      <c r="C12" s="53" t="s">
        <v>16</v>
      </c>
      <c r="D12" s="53" t="s">
        <v>17</v>
      </c>
      <c r="E12" s="53" t="s">
        <v>18</v>
      </c>
      <c r="F12" s="90">
        <v>44012</v>
      </c>
      <c r="G12" s="53" t="s">
        <v>19</v>
      </c>
      <c r="H12" s="53" t="s">
        <v>20</v>
      </c>
      <c r="I12" s="53" t="s">
        <v>21</v>
      </c>
      <c r="J12" s="88" t="s">
        <v>22</v>
      </c>
      <c r="K12" s="45" t="s">
        <v>23</v>
      </c>
      <c r="L12" s="48">
        <v>6500</v>
      </c>
      <c r="M12" s="51">
        <f>SUM(L12:L16)</f>
        <v>6500</v>
      </c>
      <c r="N12" s="52">
        <v>2.2499999999999999E-2</v>
      </c>
      <c r="O12" s="94"/>
      <c r="P12" s="94">
        <f>SUM(O12:O16)</f>
        <v>0</v>
      </c>
      <c r="Q12" s="97"/>
    </row>
    <row r="13" spans="1:17" ht="21" customHeight="1" x14ac:dyDescent="0.25">
      <c r="A13" s="55"/>
      <c r="B13" s="92"/>
      <c r="C13" s="70"/>
      <c r="D13" s="70"/>
      <c r="E13" s="70"/>
      <c r="F13" s="70"/>
      <c r="G13" s="54"/>
      <c r="H13" s="54"/>
      <c r="I13" s="54"/>
      <c r="J13" s="88"/>
      <c r="K13" s="46"/>
      <c r="L13" s="49"/>
      <c r="M13" s="51"/>
      <c r="N13" s="52"/>
      <c r="O13" s="95"/>
      <c r="P13" s="95"/>
      <c r="Q13" s="98"/>
    </row>
    <row r="14" spans="1:17" ht="37.5" customHeight="1" x14ac:dyDescent="0.25">
      <c r="A14" s="55"/>
      <c r="B14" s="92"/>
      <c r="C14" s="70"/>
      <c r="D14" s="70"/>
      <c r="E14" s="70"/>
      <c r="F14" s="70"/>
      <c r="G14" s="53" t="s">
        <v>24</v>
      </c>
      <c r="H14" s="53" t="s">
        <v>25</v>
      </c>
      <c r="I14" s="7" t="s">
        <v>26</v>
      </c>
      <c r="J14" s="88"/>
      <c r="K14" s="46"/>
      <c r="L14" s="49"/>
      <c r="M14" s="51"/>
      <c r="N14" s="52"/>
      <c r="O14" s="95"/>
      <c r="P14" s="95"/>
      <c r="Q14" s="98"/>
    </row>
    <row r="15" spans="1:17" ht="41.25" customHeight="1" x14ac:dyDescent="0.25">
      <c r="A15" s="55"/>
      <c r="B15" s="92"/>
      <c r="C15" s="70"/>
      <c r="D15" s="70"/>
      <c r="E15" s="70"/>
      <c r="F15" s="70"/>
      <c r="G15" s="54"/>
      <c r="H15" s="54"/>
      <c r="I15" s="7" t="s">
        <v>27</v>
      </c>
      <c r="J15" s="88"/>
      <c r="K15" s="46"/>
      <c r="L15" s="49"/>
      <c r="M15" s="51"/>
      <c r="N15" s="52"/>
      <c r="O15" s="95"/>
      <c r="P15" s="95"/>
      <c r="Q15" s="98"/>
    </row>
    <row r="16" spans="1:17" ht="44.25" customHeight="1" x14ac:dyDescent="0.25">
      <c r="A16" s="55"/>
      <c r="B16" s="93"/>
      <c r="C16" s="54"/>
      <c r="D16" s="54"/>
      <c r="E16" s="54"/>
      <c r="F16" s="54"/>
      <c r="G16" s="6" t="s">
        <v>28</v>
      </c>
      <c r="H16" s="6" t="s">
        <v>29</v>
      </c>
      <c r="I16" s="6" t="s">
        <v>30</v>
      </c>
      <c r="J16" s="91"/>
      <c r="K16" s="47"/>
      <c r="L16" s="50"/>
      <c r="M16" s="63"/>
      <c r="N16" s="65"/>
      <c r="O16" s="96"/>
      <c r="P16" s="96"/>
      <c r="Q16" s="99"/>
    </row>
    <row r="17" spans="1:17" ht="33" customHeight="1" x14ac:dyDescent="0.25">
      <c r="A17" s="55" t="s">
        <v>31</v>
      </c>
      <c r="B17" s="67" t="s">
        <v>32</v>
      </c>
      <c r="C17" s="53" t="s">
        <v>182</v>
      </c>
      <c r="D17" s="7" t="s">
        <v>33</v>
      </c>
      <c r="E17" s="56" t="s">
        <v>34</v>
      </c>
      <c r="F17" s="90">
        <v>44165</v>
      </c>
      <c r="G17" s="38" t="s">
        <v>19</v>
      </c>
      <c r="H17" s="38" t="s">
        <v>20</v>
      </c>
      <c r="I17" s="38" t="s">
        <v>21</v>
      </c>
      <c r="J17" s="56" t="s">
        <v>35</v>
      </c>
      <c r="K17" s="45" t="s">
        <v>199</v>
      </c>
      <c r="L17" s="48" t="s">
        <v>200</v>
      </c>
      <c r="M17" s="51">
        <f>SUM(L17:L22)</f>
        <v>0</v>
      </c>
      <c r="N17" s="52">
        <v>0</v>
      </c>
      <c r="O17" s="94">
        <v>0</v>
      </c>
      <c r="P17" s="94">
        <f>SUM(O17:O22)</f>
        <v>0</v>
      </c>
      <c r="Q17" s="97">
        <v>0</v>
      </c>
    </row>
    <row r="18" spans="1:17" ht="15" customHeight="1" x14ac:dyDescent="0.25">
      <c r="A18" s="55"/>
      <c r="B18" s="68"/>
      <c r="C18" s="70"/>
      <c r="D18" s="56" t="s">
        <v>36</v>
      </c>
      <c r="E18" s="56"/>
      <c r="F18" s="70"/>
      <c r="G18" s="40"/>
      <c r="H18" s="40"/>
      <c r="I18" s="40"/>
      <c r="J18" s="56"/>
      <c r="K18" s="46"/>
      <c r="L18" s="49"/>
      <c r="M18" s="51"/>
      <c r="N18" s="52"/>
      <c r="O18" s="95"/>
      <c r="P18" s="95"/>
      <c r="Q18" s="98"/>
    </row>
    <row r="19" spans="1:17" ht="42" customHeight="1" x14ac:dyDescent="0.25">
      <c r="A19" s="55"/>
      <c r="B19" s="68"/>
      <c r="C19" s="70"/>
      <c r="D19" s="56"/>
      <c r="E19" s="56"/>
      <c r="F19" s="70"/>
      <c r="G19" s="38" t="s">
        <v>24</v>
      </c>
      <c r="H19" s="38" t="s">
        <v>25</v>
      </c>
      <c r="I19" s="12" t="s">
        <v>26</v>
      </c>
      <c r="J19" s="56"/>
      <c r="K19" s="46"/>
      <c r="L19" s="49"/>
      <c r="M19" s="51"/>
      <c r="N19" s="52"/>
      <c r="O19" s="95"/>
      <c r="P19" s="95"/>
      <c r="Q19" s="98"/>
    </row>
    <row r="20" spans="1:17" ht="42" customHeight="1" x14ac:dyDescent="0.25">
      <c r="A20" s="55"/>
      <c r="B20" s="68"/>
      <c r="C20" s="70"/>
      <c r="D20" s="7" t="s">
        <v>37</v>
      </c>
      <c r="E20" s="56"/>
      <c r="F20" s="70"/>
      <c r="G20" s="40"/>
      <c r="H20" s="40"/>
      <c r="I20" s="12" t="s">
        <v>27</v>
      </c>
      <c r="J20" s="56"/>
      <c r="K20" s="46"/>
      <c r="L20" s="49"/>
      <c r="M20" s="51"/>
      <c r="N20" s="52"/>
      <c r="O20" s="95"/>
      <c r="P20" s="95"/>
      <c r="Q20" s="98"/>
    </row>
    <row r="21" spans="1:17" ht="15.75" customHeight="1" x14ac:dyDescent="0.25">
      <c r="A21" s="55"/>
      <c r="B21" s="68"/>
      <c r="C21" s="70"/>
      <c r="D21" s="56" t="s">
        <v>203</v>
      </c>
      <c r="E21" s="56" t="s">
        <v>38</v>
      </c>
      <c r="F21" s="70"/>
      <c r="G21" s="38" t="s">
        <v>28</v>
      </c>
      <c r="H21" s="38" t="s">
        <v>29</v>
      </c>
      <c r="I21" s="38" t="s">
        <v>30</v>
      </c>
      <c r="J21" s="56"/>
      <c r="K21" s="46"/>
      <c r="L21" s="49"/>
      <c r="M21" s="51"/>
      <c r="N21" s="52"/>
      <c r="O21" s="95"/>
      <c r="P21" s="95"/>
      <c r="Q21" s="98"/>
    </row>
    <row r="22" spans="1:17" ht="33" customHeight="1" x14ac:dyDescent="0.25">
      <c r="A22" s="55"/>
      <c r="B22" s="69"/>
      <c r="C22" s="54"/>
      <c r="D22" s="56"/>
      <c r="E22" s="56"/>
      <c r="F22" s="54"/>
      <c r="G22" s="40"/>
      <c r="H22" s="40"/>
      <c r="I22" s="40"/>
      <c r="J22" s="56"/>
      <c r="K22" s="47"/>
      <c r="L22" s="50"/>
      <c r="M22" s="51"/>
      <c r="N22" s="52"/>
      <c r="O22" s="96"/>
      <c r="P22" s="96"/>
      <c r="Q22" s="99"/>
    </row>
    <row r="23" spans="1:17" ht="27.75" customHeight="1" x14ac:dyDescent="0.25">
      <c r="A23" s="55" t="s">
        <v>39</v>
      </c>
      <c r="B23" s="67" t="s">
        <v>40</v>
      </c>
      <c r="C23" s="53" t="s">
        <v>41</v>
      </c>
      <c r="D23" s="53" t="s">
        <v>183</v>
      </c>
      <c r="E23" s="89">
        <v>1</v>
      </c>
      <c r="F23" s="90">
        <v>43951</v>
      </c>
      <c r="G23" s="53" t="s">
        <v>19</v>
      </c>
      <c r="H23" s="12" t="s">
        <v>20</v>
      </c>
      <c r="I23" s="38" t="s">
        <v>42</v>
      </c>
      <c r="J23" s="56" t="s">
        <v>43</v>
      </c>
      <c r="K23" s="45" t="s">
        <v>44</v>
      </c>
      <c r="L23" s="48">
        <v>12000</v>
      </c>
      <c r="M23" s="51">
        <f>SUM(L23:L27)</f>
        <v>12000</v>
      </c>
      <c r="N23" s="52">
        <v>4.1500000000000002E-2</v>
      </c>
      <c r="O23" s="94"/>
      <c r="P23" s="94">
        <f>SUM(O23:O27)</f>
        <v>0</v>
      </c>
      <c r="Q23" s="97"/>
    </row>
    <row r="24" spans="1:17" ht="50.25" customHeight="1" x14ac:dyDescent="0.25">
      <c r="A24" s="55"/>
      <c r="B24" s="68"/>
      <c r="C24" s="70"/>
      <c r="D24" s="54"/>
      <c r="E24" s="70"/>
      <c r="F24" s="70"/>
      <c r="G24" s="70"/>
      <c r="H24" s="12" t="s">
        <v>45</v>
      </c>
      <c r="I24" s="39"/>
      <c r="J24" s="56"/>
      <c r="K24" s="46"/>
      <c r="L24" s="49"/>
      <c r="M24" s="51"/>
      <c r="N24" s="52"/>
      <c r="O24" s="95"/>
      <c r="P24" s="95"/>
      <c r="Q24" s="98"/>
    </row>
    <row r="25" spans="1:17" ht="27" customHeight="1" x14ac:dyDescent="0.25">
      <c r="A25" s="55"/>
      <c r="B25" s="68"/>
      <c r="C25" s="70"/>
      <c r="D25" s="53" t="s">
        <v>46</v>
      </c>
      <c r="E25" s="56" t="s">
        <v>38</v>
      </c>
      <c r="F25" s="70"/>
      <c r="G25" s="70"/>
      <c r="H25" s="12" t="s">
        <v>47</v>
      </c>
      <c r="I25" s="39"/>
      <c r="J25" s="56"/>
      <c r="K25" s="46"/>
      <c r="L25" s="49"/>
      <c r="M25" s="51"/>
      <c r="N25" s="52"/>
      <c r="O25" s="95"/>
      <c r="P25" s="95"/>
      <c r="Q25" s="98"/>
    </row>
    <row r="26" spans="1:17" ht="15.75" customHeight="1" x14ac:dyDescent="0.25">
      <c r="A26" s="55"/>
      <c r="B26" s="68"/>
      <c r="C26" s="70"/>
      <c r="D26" s="70"/>
      <c r="E26" s="56"/>
      <c r="F26" s="70"/>
      <c r="G26" s="70"/>
      <c r="H26" s="38" t="s">
        <v>48</v>
      </c>
      <c r="I26" s="39"/>
      <c r="J26" s="56"/>
      <c r="K26" s="46"/>
      <c r="L26" s="49"/>
      <c r="M26" s="51"/>
      <c r="N26" s="52"/>
      <c r="O26" s="95"/>
      <c r="P26" s="95"/>
      <c r="Q26" s="98"/>
    </row>
    <row r="27" spans="1:17" ht="54.75" customHeight="1" x14ac:dyDescent="0.25">
      <c r="A27" s="55"/>
      <c r="B27" s="69"/>
      <c r="C27" s="54"/>
      <c r="D27" s="54"/>
      <c r="E27" s="56"/>
      <c r="F27" s="54"/>
      <c r="G27" s="54"/>
      <c r="H27" s="40"/>
      <c r="I27" s="40"/>
      <c r="J27" s="56"/>
      <c r="K27" s="47"/>
      <c r="L27" s="50"/>
      <c r="M27" s="51"/>
      <c r="N27" s="52"/>
      <c r="O27" s="96"/>
      <c r="P27" s="96"/>
      <c r="Q27" s="99"/>
    </row>
    <row r="28" spans="1:17" ht="47.25" x14ac:dyDescent="0.25">
      <c r="A28" s="55" t="s">
        <v>49</v>
      </c>
      <c r="B28" s="67" t="s">
        <v>50</v>
      </c>
      <c r="C28" s="8" t="s">
        <v>184</v>
      </c>
      <c r="D28" s="9" t="s">
        <v>51</v>
      </c>
      <c r="E28" s="7" t="s">
        <v>204</v>
      </c>
      <c r="F28" s="10">
        <v>43770</v>
      </c>
      <c r="G28" s="53" t="s">
        <v>19</v>
      </c>
      <c r="H28" s="13" t="s">
        <v>45</v>
      </c>
      <c r="I28" s="38" t="s">
        <v>42</v>
      </c>
      <c r="J28" s="87" t="s">
        <v>52</v>
      </c>
      <c r="K28" s="27" t="s">
        <v>53</v>
      </c>
      <c r="L28" s="26">
        <v>3600</v>
      </c>
      <c r="M28" s="71">
        <f>SUM(L28:L32)</f>
        <v>13360</v>
      </c>
      <c r="N28" s="86">
        <v>4.6199999999999998E-2</v>
      </c>
      <c r="O28" s="34"/>
      <c r="P28" s="94">
        <f>SUM(O28:O32)</f>
        <v>230</v>
      </c>
      <c r="Q28" s="97" t="s">
        <v>218</v>
      </c>
    </row>
    <row r="29" spans="1:17" ht="15.75" x14ac:dyDescent="0.25">
      <c r="A29" s="55"/>
      <c r="B29" s="68"/>
      <c r="C29" s="53" t="s">
        <v>54</v>
      </c>
      <c r="D29" s="53" t="s">
        <v>205</v>
      </c>
      <c r="E29" s="53" t="s">
        <v>55</v>
      </c>
      <c r="F29" s="56" t="s">
        <v>56</v>
      </c>
      <c r="G29" s="70"/>
      <c r="H29" s="38" t="s">
        <v>48</v>
      </c>
      <c r="I29" s="39"/>
      <c r="J29" s="88"/>
      <c r="K29" s="28" t="s">
        <v>57</v>
      </c>
      <c r="L29" s="29">
        <v>300</v>
      </c>
      <c r="M29" s="51"/>
      <c r="N29" s="52"/>
      <c r="O29" s="34"/>
      <c r="P29" s="95"/>
      <c r="Q29" s="98"/>
    </row>
    <row r="30" spans="1:17" ht="25.5" customHeight="1" x14ac:dyDescent="0.25">
      <c r="A30" s="55"/>
      <c r="B30" s="68"/>
      <c r="C30" s="70"/>
      <c r="D30" s="70"/>
      <c r="E30" s="70"/>
      <c r="F30" s="56"/>
      <c r="G30" s="54"/>
      <c r="H30" s="40"/>
      <c r="I30" s="40"/>
      <c r="J30" s="88"/>
      <c r="K30" s="28" t="s">
        <v>58</v>
      </c>
      <c r="L30" s="29">
        <v>2000</v>
      </c>
      <c r="M30" s="51"/>
      <c r="N30" s="52"/>
      <c r="O30" s="34"/>
      <c r="P30" s="95"/>
      <c r="Q30" s="98"/>
    </row>
    <row r="31" spans="1:17" ht="65.25" customHeight="1" x14ac:dyDescent="0.25">
      <c r="A31" s="55"/>
      <c r="B31" s="68"/>
      <c r="C31" s="70"/>
      <c r="D31" s="70"/>
      <c r="E31" s="70"/>
      <c r="F31" s="56"/>
      <c r="G31" s="7" t="s">
        <v>24</v>
      </c>
      <c r="H31" s="12" t="s">
        <v>25</v>
      </c>
      <c r="I31" s="12" t="s">
        <v>26</v>
      </c>
      <c r="J31" s="88"/>
      <c r="K31" s="28" t="s">
        <v>59</v>
      </c>
      <c r="L31" s="29">
        <v>460</v>
      </c>
      <c r="M31" s="51"/>
      <c r="N31" s="52"/>
      <c r="O31" s="34"/>
      <c r="P31" s="95"/>
      <c r="Q31" s="98"/>
    </row>
    <row r="32" spans="1:17" ht="61.5" customHeight="1" x14ac:dyDescent="0.25">
      <c r="A32" s="55"/>
      <c r="B32" s="69"/>
      <c r="C32" s="54"/>
      <c r="D32" s="54"/>
      <c r="E32" s="54"/>
      <c r="F32" s="56"/>
      <c r="G32" s="7" t="s">
        <v>28</v>
      </c>
      <c r="H32" s="6" t="s">
        <v>29</v>
      </c>
      <c r="I32" s="6" t="s">
        <v>30</v>
      </c>
      <c r="J32" s="88"/>
      <c r="K32" s="28" t="s">
        <v>60</v>
      </c>
      <c r="L32" s="29">
        <v>7000</v>
      </c>
      <c r="M32" s="51"/>
      <c r="N32" s="52"/>
      <c r="O32" s="34">
        <v>230</v>
      </c>
      <c r="P32" s="96"/>
      <c r="Q32" s="99"/>
    </row>
    <row r="33" spans="1:17" ht="43.5" customHeight="1" x14ac:dyDescent="0.25">
      <c r="A33" s="38" t="s">
        <v>61</v>
      </c>
      <c r="B33" s="67" t="s">
        <v>62</v>
      </c>
      <c r="C33" s="7" t="s">
        <v>63</v>
      </c>
      <c r="D33" s="7" t="s">
        <v>185</v>
      </c>
      <c r="E33" s="11">
        <v>1</v>
      </c>
      <c r="F33" s="53" t="s">
        <v>64</v>
      </c>
      <c r="G33" s="53" t="s">
        <v>19</v>
      </c>
      <c r="H33" s="12" t="s">
        <v>65</v>
      </c>
      <c r="I33" s="38" t="s">
        <v>42</v>
      </c>
      <c r="J33" s="53" t="s">
        <v>22</v>
      </c>
      <c r="K33" s="45" t="s">
        <v>44</v>
      </c>
      <c r="L33" s="48">
        <v>12000</v>
      </c>
      <c r="M33" s="51">
        <f>SUM(L33:L36)</f>
        <v>12000</v>
      </c>
      <c r="N33" s="52">
        <v>4.1500000000000002E-2</v>
      </c>
      <c r="O33" s="94"/>
      <c r="P33" s="94">
        <f>SUM(O33:O36)</f>
        <v>0</v>
      </c>
      <c r="Q33" s="97"/>
    </row>
    <row r="34" spans="1:17" ht="45.75" customHeight="1" x14ac:dyDescent="0.25">
      <c r="A34" s="39"/>
      <c r="B34" s="68"/>
      <c r="C34" s="56" t="s">
        <v>66</v>
      </c>
      <c r="D34" s="56" t="s">
        <v>67</v>
      </c>
      <c r="E34" s="85" t="s">
        <v>68</v>
      </c>
      <c r="F34" s="70"/>
      <c r="G34" s="54"/>
      <c r="H34" s="12" t="s">
        <v>69</v>
      </c>
      <c r="I34" s="40"/>
      <c r="J34" s="70"/>
      <c r="K34" s="46"/>
      <c r="L34" s="49"/>
      <c r="M34" s="51"/>
      <c r="N34" s="52"/>
      <c r="O34" s="95"/>
      <c r="P34" s="95"/>
      <c r="Q34" s="98"/>
    </row>
    <row r="35" spans="1:17" ht="30" customHeight="1" x14ac:dyDescent="0.25">
      <c r="A35" s="39"/>
      <c r="B35" s="68"/>
      <c r="C35" s="56"/>
      <c r="D35" s="56"/>
      <c r="E35" s="56"/>
      <c r="F35" s="70"/>
      <c r="G35" s="7" t="s">
        <v>24</v>
      </c>
      <c r="H35" s="12" t="s">
        <v>25</v>
      </c>
      <c r="I35" s="12" t="s">
        <v>26</v>
      </c>
      <c r="J35" s="70"/>
      <c r="K35" s="46"/>
      <c r="L35" s="49"/>
      <c r="M35" s="51"/>
      <c r="N35" s="52"/>
      <c r="O35" s="95"/>
      <c r="P35" s="95"/>
      <c r="Q35" s="98"/>
    </row>
    <row r="36" spans="1:17" ht="59.25" customHeight="1" x14ac:dyDescent="0.25">
      <c r="A36" s="40"/>
      <c r="B36" s="69"/>
      <c r="C36" s="56"/>
      <c r="D36" s="56"/>
      <c r="E36" s="56"/>
      <c r="F36" s="54"/>
      <c r="G36" s="7" t="s">
        <v>28</v>
      </c>
      <c r="H36" s="6" t="s">
        <v>29</v>
      </c>
      <c r="I36" s="6" t="s">
        <v>30</v>
      </c>
      <c r="J36" s="54"/>
      <c r="K36" s="47"/>
      <c r="L36" s="50"/>
      <c r="M36" s="51"/>
      <c r="N36" s="52"/>
      <c r="O36" s="96"/>
      <c r="P36" s="96"/>
      <c r="Q36" s="99"/>
    </row>
    <row r="37" spans="1:17" ht="53.25" customHeight="1" x14ac:dyDescent="0.25">
      <c r="A37" s="38" t="s">
        <v>70</v>
      </c>
      <c r="B37" s="67" t="s">
        <v>71</v>
      </c>
      <c r="C37" s="7" t="s">
        <v>72</v>
      </c>
      <c r="D37" s="9" t="s">
        <v>73</v>
      </c>
      <c r="E37" s="8" t="s">
        <v>74</v>
      </c>
      <c r="F37" s="8" t="s">
        <v>75</v>
      </c>
      <c r="G37" s="53" t="s">
        <v>19</v>
      </c>
      <c r="H37" s="38" t="s">
        <v>20</v>
      </c>
      <c r="I37" s="38" t="s">
        <v>42</v>
      </c>
      <c r="J37" s="53" t="s">
        <v>22</v>
      </c>
      <c r="K37" s="45" t="s">
        <v>78</v>
      </c>
      <c r="L37" s="63">
        <v>6000</v>
      </c>
      <c r="M37" s="63">
        <f>SUM(L37:L42)</f>
        <v>6000</v>
      </c>
      <c r="N37" s="65">
        <v>2.07E-2</v>
      </c>
      <c r="O37" s="94"/>
      <c r="P37" s="94">
        <f>SUM(O37:O42)</f>
        <v>0</v>
      </c>
      <c r="Q37" s="97"/>
    </row>
    <row r="38" spans="1:17" ht="15" customHeight="1" x14ac:dyDescent="0.25">
      <c r="A38" s="39"/>
      <c r="B38" s="68"/>
      <c r="C38" s="53" t="s">
        <v>76</v>
      </c>
      <c r="D38" s="53" t="s">
        <v>186</v>
      </c>
      <c r="E38" s="38" t="s">
        <v>209</v>
      </c>
      <c r="F38" s="53" t="s">
        <v>77</v>
      </c>
      <c r="G38" s="70"/>
      <c r="H38" s="39"/>
      <c r="I38" s="39"/>
      <c r="J38" s="70"/>
      <c r="K38" s="46"/>
      <c r="L38" s="64"/>
      <c r="M38" s="64"/>
      <c r="N38" s="66"/>
      <c r="O38" s="95"/>
      <c r="P38" s="95"/>
      <c r="Q38" s="98"/>
    </row>
    <row r="39" spans="1:17" ht="15" customHeight="1" x14ac:dyDescent="0.25">
      <c r="A39" s="39"/>
      <c r="B39" s="68"/>
      <c r="C39" s="70"/>
      <c r="D39" s="70"/>
      <c r="E39" s="39"/>
      <c r="F39" s="70"/>
      <c r="G39" s="70"/>
      <c r="H39" s="39"/>
      <c r="I39" s="39"/>
      <c r="J39" s="70"/>
      <c r="K39" s="46"/>
      <c r="L39" s="64"/>
      <c r="M39" s="64"/>
      <c r="N39" s="66"/>
      <c r="O39" s="95"/>
      <c r="P39" s="95"/>
      <c r="Q39" s="98"/>
    </row>
    <row r="40" spans="1:17" ht="15" customHeight="1" x14ac:dyDescent="0.25">
      <c r="A40" s="39"/>
      <c r="B40" s="68"/>
      <c r="C40" s="70"/>
      <c r="D40" s="70"/>
      <c r="E40" s="39"/>
      <c r="F40" s="70"/>
      <c r="G40" s="54"/>
      <c r="H40" s="40"/>
      <c r="I40" s="40"/>
      <c r="J40" s="70"/>
      <c r="K40" s="46"/>
      <c r="L40" s="64"/>
      <c r="M40" s="64"/>
      <c r="N40" s="66"/>
      <c r="O40" s="95"/>
      <c r="P40" s="95"/>
      <c r="Q40" s="98"/>
    </row>
    <row r="41" spans="1:17" ht="69.75" customHeight="1" x14ac:dyDescent="0.25">
      <c r="A41" s="39"/>
      <c r="B41" s="68"/>
      <c r="C41" s="70"/>
      <c r="D41" s="70"/>
      <c r="E41" s="39"/>
      <c r="F41" s="70"/>
      <c r="G41" s="5" t="s">
        <v>28</v>
      </c>
      <c r="H41" s="6" t="s">
        <v>29</v>
      </c>
      <c r="I41" s="6" t="s">
        <v>30</v>
      </c>
      <c r="J41" s="70"/>
      <c r="K41" s="46"/>
      <c r="L41" s="64"/>
      <c r="M41" s="64"/>
      <c r="N41" s="66"/>
      <c r="O41" s="95"/>
      <c r="P41" s="95"/>
      <c r="Q41" s="98"/>
    </row>
    <row r="42" spans="1:17" ht="42" customHeight="1" x14ac:dyDescent="0.25">
      <c r="A42" s="40"/>
      <c r="B42" s="69"/>
      <c r="C42" s="54"/>
      <c r="D42" s="54"/>
      <c r="E42" s="40"/>
      <c r="F42" s="54"/>
      <c r="G42" s="7" t="s">
        <v>24</v>
      </c>
      <c r="H42" s="12" t="s">
        <v>25</v>
      </c>
      <c r="I42" s="12" t="s">
        <v>26</v>
      </c>
      <c r="J42" s="54"/>
      <c r="K42" s="47"/>
      <c r="L42" s="71"/>
      <c r="M42" s="71"/>
      <c r="N42" s="86"/>
      <c r="O42" s="96"/>
      <c r="P42" s="96"/>
      <c r="Q42" s="99"/>
    </row>
    <row r="43" spans="1:17" ht="15.75" customHeight="1" x14ac:dyDescent="0.25">
      <c r="A43" s="55" t="s">
        <v>79</v>
      </c>
      <c r="B43" s="57" t="s">
        <v>80</v>
      </c>
      <c r="C43" s="56" t="s">
        <v>81</v>
      </c>
      <c r="D43" s="56" t="s">
        <v>82</v>
      </c>
      <c r="E43" s="56" t="s">
        <v>83</v>
      </c>
      <c r="F43" s="77">
        <v>43920</v>
      </c>
      <c r="G43" s="55" t="s">
        <v>28</v>
      </c>
      <c r="H43" s="55" t="s">
        <v>84</v>
      </c>
      <c r="I43" s="55" t="s">
        <v>85</v>
      </c>
      <c r="J43" s="55" t="s">
        <v>22</v>
      </c>
      <c r="K43" s="57" t="s">
        <v>107</v>
      </c>
      <c r="L43" s="81">
        <v>0</v>
      </c>
      <c r="M43" s="51">
        <f>SUM(L43:L47)</f>
        <v>0</v>
      </c>
      <c r="N43" s="52">
        <v>0</v>
      </c>
      <c r="O43" s="100">
        <v>0</v>
      </c>
      <c r="P43" s="100">
        <v>0</v>
      </c>
      <c r="Q43" s="101">
        <v>0</v>
      </c>
    </row>
    <row r="44" spans="1:17" ht="27.75" customHeight="1" x14ac:dyDescent="0.25">
      <c r="A44" s="55"/>
      <c r="B44" s="57"/>
      <c r="C44" s="56"/>
      <c r="D44" s="56"/>
      <c r="E44" s="56"/>
      <c r="F44" s="77"/>
      <c r="G44" s="55"/>
      <c r="H44" s="55"/>
      <c r="I44" s="55"/>
      <c r="J44" s="55"/>
      <c r="K44" s="57"/>
      <c r="L44" s="81"/>
      <c r="M44" s="51"/>
      <c r="N44" s="52"/>
      <c r="O44" s="100"/>
      <c r="P44" s="100"/>
      <c r="Q44" s="101"/>
    </row>
    <row r="45" spans="1:17" ht="54" customHeight="1" x14ac:dyDescent="0.25">
      <c r="A45" s="55"/>
      <c r="B45" s="57"/>
      <c r="C45" s="56"/>
      <c r="D45" s="56"/>
      <c r="E45" s="56"/>
      <c r="F45" s="77"/>
      <c r="G45" s="37" t="s">
        <v>86</v>
      </c>
      <c r="H45" s="55" t="s">
        <v>87</v>
      </c>
      <c r="I45" s="55" t="s">
        <v>88</v>
      </c>
      <c r="J45" s="55"/>
      <c r="K45" s="57"/>
      <c r="L45" s="81"/>
      <c r="M45" s="51"/>
      <c r="N45" s="52"/>
      <c r="O45" s="100"/>
      <c r="P45" s="100"/>
      <c r="Q45" s="101"/>
    </row>
    <row r="46" spans="1:17" ht="27" customHeight="1" x14ac:dyDescent="0.25">
      <c r="A46" s="55"/>
      <c r="B46" s="57"/>
      <c r="C46" s="56"/>
      <c r="D46" s="56"/>
      <c r="E46" s="56"/>
      <c r="F46" s="77"/>
      <c r="G46" s="55" t="s">
        <v>89</v>
      </c>
      <c r="H46" s="55"/>
      <c r="I46" s="55"/>
      <c r="J46" s="55"/>
      <c r="K46" s="57"/>
      <c r="L46" s="81"/>
      <c r="M46" s="51"/>
      <c r="N46" s="52"/>
      <c r="O46" s="100"/>
      <c r="P46" s="100"/>
      <c r="Q46" s="101"/>
    </row>
    <row r="47" spans="1:17" ht="93" customHeight="1" x14ac:dyDescent="0.25">
      <c r="A47" s="55"/>
      <c r="B47" s="57"/>
      <c r="C47" s="56"/>
      <c r="D47" s="56"/>
      <c r="E47" s="56"/>
      <c r="F47" s="77"/>
      <c r="G47" s="55"/>
      <c r="H47" s="55"/>
      <c r="I47" s="55"/>
      <c r="J47" s="55"/>
      <c r="K47" s="57"/>
      <c r="L47" s="81"/>
      <c r="M47" s="51"/>
      <c r="N47" s="52"/>
      <c r="O47" s="100"/>
      <c r="P47" s="100"/>
      <c r="Q47" s="101"/>
    </row>
    <row r="48" spans="1:17" ht="48.75" customHeight="1" x14ac:dyDescent="0.25">
      <c r="A48" s="38" t="s">
        <v>90</v>
      </c>
      <c r="B48" s="57" t="s">
        <v>91</v>
      </c>
      <c r="C48" s="38" t="s">
        <v>187</v>
      </c>
      <c r="D48" s="38" t="s">
        <v>92</v>
      </c>
      <c r="E48" s="83" t="s">
        <v>93</v>
      </c>
      <c r="F48" s="38" t="s">
        <v>94</v>
      </c>
      <c r="G48" s="12" t="s">
        <v>28</v>
      </c>
      <c r="H48" s="38" t="s">
        <v>95</v>
      </c>
      <c r="I48" s="38" t="s">
        <v>96</v>
      </c>
      <c r="J48" s="55" t="s">
        <v>97</v>
      </c>
      <c r="K48" s="67" t="s">
        <v>98</v>
      </c>
      <c r="L48" s="73">
        <v>0</v>
      </c>
      <c r="M48" s="74">
        <f>SUM(L48:L53)</f>
        <v>0</v>
      </c>
      <c r="N48" s="75">
        <v>0</v>
      </c>
      <c r="O48" s="94">
        <v>0</v>
      </c>
      <c r="P48" s="94">
        <v>0</v>
      </c>
      <c r="Q48" s="97">
        <v>0</v>
      </c>
    </row>
    <row r="49" spans="1:17" ht="41.25" customHeight="1" x14ac:dyDescent="0.25">
      <c r="A49" s="39"/>
      <c r="B49" s="57"/>
      <c r="C49" s="40"/>
      <c r="D49" s="40"/>
      <c r="E49" s="84"/>
      <c r="F49" s="39"/>
      <c r="G49" s="12" t="s">
        <v>99</v>
      </c>
      <c r="H49" s="39"/>
      <c r="I49" s="39"/>
      <c r="J49" s="55"/>
      <c r="K49" s="68"/>
      <c r="L49" s="73"/>
      <c r="M49" s="74"/>
      <c r="N49" s="75"/>
      <c r="O49" s="95"/>
      <c r="P49" s="95"/>
      <c r="Q49" s="98"/>
    </row>
    <row r="50" spans="1:17" ht="39.75" customHeight="1" x14ac:dyDescent="0.25">
      <c r="A50" s="39"/>
      <c r="B50" s="57"/>
      <c r="C50" s="12" t="s">
        <v>188</v>
      </c>
      <c r="D50" s="12" t="s">
        <v>189</v>
      </c>
      <c r="E50" s="14">
        <v>1</v>
      </c>
      <c r="F50" s="39"/>
      <c r="G50" s="12" t="s">
        <v>86</v>
      </c>
      <c r="H50" s="39"/>
      <c r="I50" s="39"/>
      <c r="J50" s="55"/>
      <c r="K50" s="68"/>
      <c r="L50" s="73"/>
      <c r="M50" s="74"/>
      <c r="N50" s="75"/>
      <c r="O50" s="95"/>
      <c r="P50" s="95"/>
      <c r="Q50" s="98"/>
    </row>
    <row r="51" spans="1:17" ht="33" customHeight="1" x14ac:dyDescent="0.25">
      <c r="A51" s="39"/>
      <c r="B51" s="57"/>
      <c r="C51" s="55" t="s">
        <v>190</v>
      </c>
      <c r="D51" s="55" t="s">
        <v>191</v>
      </c>
      <c r="E51" s="82">
        <v>0.7</v>
      </c>
      <c r="F51" s="39"/>
      <c r="G51" s="12" t="s">
        <v>89</v>
      </c>
      <c r="H51" s="39"/>
      <c r="I51" s="39"/>
      <c r="J51" s="55"/>
      <c r="K51" s="68"/>
      <c r="L51" s="73"/>
      <c r="M51" s="74"/>
      <c r="N51" s="75"/>
      <c r="O51" s="95"/>
      <c r="P51" s="95"/>
      <c r="Q51" s="98"/>
    </row>
    <row r="52" spans="1:17" ht="24.75" customHeight="1" x14ac:dyDescent="0.25">
      <c r="A52" s="39"/>
      <c r="B52" s="57"/>
      <c r="C52" s="55"/>
      <c r="D52" s="55"/>
      <c r="E52" s="55"/>
      <c r="F52" s="39"/>
      <c r="G52" s="12" t="s">
        <v>24</v>
      </c>
      <c r="H52" s="39"/>
      <c r="I52" s="39"/>
      <c r="J52" s="55"/>
      <c r="K52" s="68"/>
      <c r="L52" s="73"/>
      <c r="M52" s="74"/>
      <c r="N52" s="75"/>
      <c r="O52" s="95"/>
      <c r="P52" s="95"/>
      <c r="Q52" s="98"/>
    </row>
    <row r="53" spans="1:17" ht="24.75" customHeight="1" x14ac:dyDescent="0.25">
      <c r="A53" s="40"/>
      <c r="B53" s="57"/>
      <c r="C53" s="55"/>
      <c r="D53" s="55"/>
      <c r="E53" s="55"/>
      <c r="F53" s="40"/>
      <c r="G53" s="12" t="s">
        <v>19</v>
      </c>
      <c r="H53" s="40"/>
      <c r="I53" s="40"/>
      <c r="J53" s="55"/>
      <c r="K53" s="69"/>
      <c r="L53" s="76"/>
      <c r="M53" s="74"/>
      <c r="N53" s="75"/>
      <c r="O53" s="96"/>
      <c r="P53" s="96"/>
      <c r="Q53" s="99"/>
    </row>
    <row r="54" spans="1:17" ht="22.5" customHeight="1" x14ac:dyDescent="0.25">
      <c r="A54" s="38" t="s">
        <v>100</v>
      </c>
      <c r="B54" s="67" t="s">
        <v>101</v>
      </c>
      <c r="C54" s="38" t="s">
        <v>102</v>
      </c>
      <c r="D54" s="53" t="s">
        <v>206</v>
      </c>
      <c r="E54" s="53" t="s">
        <v>103</v>
      </c>
      <c r="F54" s="38" t="s">
        <v>104</v>
      </c>
      <c r="G54" s="12" t="s">
        <v>28</v>
      </c>
      <c r="H54" s="38" t="s">
        <v>29</v>
      </c>
      <c r="I54" s="38" t="s">
        <v>105</v>
      </c>
      <c r="J54" s="38" t="s">
        <v>106</v>
      </c>
      <c r="K54" s="67" t="s">
        <v>107</v>
      </c>
      <c r="L54" s="78">
        <v>0</v>
      </c>
      <c r="M54" s="74">
        <f>SUM(L54:L57)</f>
        <v>0</v>
      </c>
      <c r="N54" s="75">
        <v>0</v>
      </c>
      <c r="O54" s="94">
        <v>0</v>
      </c>
      <c r="P54" s="94">
        <v>0</v>
      </c>
      <c r="Q54" s="97">
        <v>0</v>
      </c>
    </row>
    <row r="55" spans="1:17" ht="18.75" customHeight="1" x14ac:dyDescent="0.25">
      <c r="A55" s="39"/>
      <c r="B55" s="68"/>
      <c r="C55" s="39"/>
      <c r="D55" s="70"/>
      <c r="E55" s="70"/>
      <c r="F55" s="39"/>
      <c r="G55" s="12" t="s">
        <v>86</v>
      </c>
      <c r="H55" s="39"/>
      <c r="I55" s="40"/>
      <c r="J55" s="39"/>
      <c r="K55" s="68"/>
      <c r="L55" s="79"/>
      <c r="M55" s="74"/>
      <c r="N55" s="75"/>
      <c r="O55" s="95"/>
      <c r="P55" s="95"/>
      <c r="Q55" s="98"/>
    </row>
    <row r="56" spans="1:17" ht="22.5" customHeight="1" x14ac:dyDescent="0.25">
      <c r="A56" s="39"/>
      <c r="B56" s="68"/>
      <c r="C56" s="39"/>
      <c r="D56" s="70"/>
      <c r="E56" s="70"/>
      <c r="F56" s="39"/>
      <c r="G56" s="12" t="s">
        <v>108</v>
      </c>
      <c r="H56" s="39"/>
      <c r="I56" s="13" t="s">
        <v>27</v>
      </c>
      <c r="J56" s="39"/>
      <c r="K56" s="68"/>
      <c r="L56" s="79"/>
      <c r="M56" s="74"/>
      <c r="N56" s="75"/>
      <c r="O56" s="95"/>
      <c r="P56" s="95"/>
      <c r="Q56" s="98"/>
    </row>
    <row r="57" spans="1:17" ht="47.25" customHeight="1" x14ac:dyDescent="0.25">
      <c r="A57" s="40"/>
      <c r="B57" s="69"/>
      <c r="C57" s="40"/>
      <c r="D57" s="54"/>
      <c r="E57" s="54"/>
      <c r="F57" s="40"/>
      <c r="G57" s="12" t="s">
        <v>109</v>
      </c>
      <c r="H57" s="40"/>
      <c r="I57" s="13" t="s">
        <v>26</v>
      </c>
      <c r="J57" s="40"/>
      <c r="K57" s="69"/>
      <c r="L57" s="80"/>
      <c r="M57" s="74"/>
      <c r="N57" s="75"/>
      <c r="O57" s="96"/>
      <c r="P57" s="96"/>
      <c r="Q57" s="99"/>
    </row>
    <row r="58" spans="1:17" ht="31.5" x14ac:dyDescent="0.25">
      <c r="A58" s="38" t="s">
        <v>110</v>
      </c>
      <c r="B58" s="57" t="s">
        <v>111</v>
      </c>
      <c r="C58" s="55" t="s">
        <v>112</v>
      </c>
      <c r="D58" s="55" t="s">
        <v>73</v>
      </c>
      <c r="E58" s="55" t="s">
        <v>74</v>
      </c>
      <c r="F58" s="55" t="s">
        <v>113</v>
      </c>
      <c r="G58" s="38" t="s">
        <v>19</v>
      </c>
      <c r="H58" s="12" t="s">
        <v>20</v>
      </c>
      <c r="I58" s="12" t="s">
        <v>21</v>
      </c>
      <c r="J58" s="55" t="s">
        <v>114</v>
      </c>
      <c r="K58" s="67" t="s">
        <v>115</v>
      </c>
      <c r="L58" s="72">
        <v>10000</v>
      </c>
      <c r="M58" s="74">
        <f>SUM(L58:L62)</f>
        <v>20000</v>
      </c>
      <c r="N58" s="75">
        <v>6.9099999999999995E-2</v>
      </c>
      <c r="O58" s="94"/>
      <c r="P58" s="94">
        <f>SUM(O58:O62)</f>
        <v>5687.9</v>
      </c>
      <c r="Q58" s="97">
        <v>0.28439999999999999</v>
      </c>
    </row>
    <row r="59" spans="1:17" ht="26.25" customHeight="1" x14ac:dyDescent="0.25">
      <c r="A59" s="39"/>
      <c r="B59" s="57"/>
      <c r="C59" s="55"/>
      <c r="D59" s="55"/>
      <c r="E59" s="55"/>
      <c r="F59" s="55"/>
      <c r="G59" s="39"/>
      <c r="H59" s="12" t="s">
        <v>47</v>
      </c>
      <c r="I59" s="38" t="s">
        <v>42</v>
      </c>
      <c r="J59" s="55"/>
      <c r="K59" s="68"/>
      <c r="L59" s="73"/>
      <c r="M59" s="74"/>
      <c r="N59" s="75"/>
      <c r="O59" s="96"/>
      <c r="P59" s="95"/>
      <c r="Q59" s="98"/>
    </row>
    <row r="60" spans="1:17" ht="27" customHeight="1" x14ac:dyDescent="0.25">
      <c r="A60" s="39"/>
      <c r="B60" s="57"/>
      <c r="C60" s="55" t="s">
        <v>116</v>
      </c>
      <c r="D60" s="55" t="s">
        <v>192</v>
      </c>
      <c r="E60" s="55" t="s">
        <v>210</v>
      </c>
      <c r="F60" s="55"/>
      <c r="G60" s="40"/>
      <c r="H60" s="12" t="s">
        <v>45</v>
      </c>
      <c r="I60" s="40"/>
      <c r="J60" s="55"/>
      <c r="K60" s="30" t="s">
        <v>201</v>
      </c>
      <c r="L60" s="31">
        <v>5000</v>
      </c>
      <c r="M60" s="74"/>
      <c r="N60" s="75"/>
      <c r="O60" s="34">
        <v>5687.9</v>
      </c>
      <c r="P60" s="95"/>
      <c r="Q60" s="98"/>
    </row>
    <row r="61" spans="1:17" ht="26.25" customHeight="1" x14ac:dyDescent="0.25">
      <c r="A61" s="39"/>
      <c r="B61" s="57"/>
      <c r="C61" s="55"/>
      <c r="D61" s="55"/>
      <c r="E61" s="55"/>
      <c r="F61" s="55"/>
      <c r="G61" s="12" t="s">
        <v>28</v>
      </c>
      <c r="H61" s="38" t="s">
        <v>29</v>
      </c>
      <c r="I61" s="38" t="s">
        <v>105</v>
      </c>
      <c r="J61" s="55"/>
      <c r="K61" s="57" t="s">
        <v>202</v>
      </c>
      <c r="L61" s="72">
        <v>5000</v>
      </c>
      <c r="M61" s="74"/>
      <c r="N61" s="75"/>
      <c r="O61" s="94"/>
      <c r="P61" s="95"/>
      <c r="Q61" s="98"/>
    </row>
    <row r="62" spans="1:17" ht="30" customHeight="1" x14ac:dyDescent="0.25">
      <c r="A62" s="40"/>
      <c r="B62" s="57"/>
      <c r="C62" s="55"/>
      <c r="D62" s="55"/>
      <c r="E62" s="55"/>
      <c r="F62" s="55"/>
      <c r="G62" s="12" t="s">
        <v>86</v>
      </c>
      <c r="H62" s="40"/>
      <c r="I62" s="40"/>
      <c r="J62" s="55"/>
      <c r="K62" s="57"/>
      <c r="L62" s="76"/>
      <c r="M62" s="74"/>
      <c r="N62" s="75"/>
      <c r="O62" s="96"/>
      <c r="P62" s="96"/>
      <c r="Q62" s="99"/>
    </row>
    <row r="63" spans="1:17" ht="38.25" customHeight="1" x14ac:dyDescent="0.25">
      <c r="A63" s="55" t="s">
        <v>117</v>
      </c>
      <c r="B63" s="67" t="s">
        <v>118</v>
      </c>
      <c r="C63" s="7" t="s">
        <v>119</v>
      </c>
      <c r="D63" s="7" t="s">
        <v>193</v>
      </c>
      <c r="E63" s="7" t="s">
        <v>120</v>
      </c>
      <c r="F63" s="53" t="s">
        <v>121</v>
      </c>
      <c r="G63" s="53" t="s">
        <v>28</v>
      </c>
      <c r="H63" s="12" t="s">
        <v>122</v>
      </c>
      <c r="I63" s="38" t="s">
        <v>123</v>
      </c>
      <c r="J63" s="53" t="s">
        <v>124</v>
      </c>
      <c r="K63" s="28" t="s">
        <v>57</v>
      </c>
      <c r="L63" s="29">
        <v>5250</v>
      </c>
      <c r="M63" s="63">
        <f>SUM(L63:L66)</f>
        <v>48330</v>
      </c>
      <c r="N63" s="65">
        <v>0.16700000000000001</v>
      </c>
      <c r="O63" s="34">
        <v>288.45</v>
      </c>
      <c r="P63" s="94">
        <f>SUM(O63:O66)</f>
        <v>9615.9500000000007</v>
      </c>
      <c r="Q63" s="97">
        <v>0.19900000000000001</v>
      </c>
    </row>
    <row r="64" spans="1:17" ht="27.75" customHeight="1" x14ac:dyDescent="0.25">
      <c r="A64" s="55"/>
      <c r="B64" s="68"/>
      <c r="C64" s="56" t="s">
        <v>125</v>
      </c>
      <c r="D64" s="56" t="s">
        <v>194</v>
      </c>
      <c r="E64" s="56" t="s">
        <v>126</v>
      </c>
      <c r="F64" s="70"/>
      <c r="G64" s="54"/>
      <c r="H64" s="12" t="s">
        <v>127</v>
      </c>
      <c r="I64" s="40"/>
      <c r="J64" s="70"/>
      <c r="K64" s="28" t="s">
        <v>128</v>
      </c>
      <c r="L64" s="29">
        <v>5950</v>
      </c>
      <c r="M64" s="64"/>
      <c r="N64" s="66"/>
      <c r="O64" s="34">
        <v>2185</v>
      </c>
      <c r="P64" s="95"/>
      <c r="Q64" s="98"/>
    </row>
    <row r="65" spans="1:17" ht="31.5" x14ac:dyDescent="0.25">
      <c r="A65" s="55"/>
      <c r="B65" s="68"/>
      <c r="C65" s="56"/>
      <c r="D65" s="56"/>
      <c r="E65" s="56"/>
      <c r="F65" s="70"/>
      <c r="G65" s="7" t="s">
        <v>86</v>
      </c>
      <c r="H65" s="12" t="s">
        <v>129</v>
      </c>
      <c r="I65" s="12" t="s">
        <v>130</v>
      </c>
      <c r="J65" s="70"/>
      <c r="K65" s="28" t="s">
        <v>131</v>
      </c>
      <c r="L65" s="29">
        <v>7130</v>
      </c>
      <c r="M65" s="64"/>
      <c r="N65" s="66"/>
      <c r="O65" s="34">
        <v>2300</v>
      </c>
      <c r="P65" s="95"/>
      <c r="Q65" s="98"/>
    </row>
    <row r="66" spans="1:17" ht="45.75" customHeight="1" x14ac:dyDescent="0.25">
      <c r="A66" s="55"/>
      <c r="B66" s="68"/>
      <c r="C66" s="56"/>
      <c r="D66" s="56"/>
      <c r="E66" s="56"/>
      <c r="F66" s="70"/>
      <c r="G66" s="7" t="s">
        <v>132</v>
      </c>
      <c r="H66" s="12" t="s">
        <v>25</v>
      </c>
      <c r="I66" s="12" t="s">
        <v>26</v>
      </c>
      <c r="J66" s="70"/>
      <c r="K66" s="28" t="s">
        <v>133</v>
      </c>
      <c r="L66" s="29">
        <v>30000</v>
      </c>
      <c r="M66" s="64"/>
      <c r="N66" s="66"/>
      <c r="O66" s="34">
        <v>4842.5</v>
      </c>
      <c r="P66" s="96"/>
      <c r="Q66" s="99"/>
    </row>
    <row r="67" spans="1:17" ht="90.75" customHeight="1" x14ac:dyDescent="0.25">
      <c r="A67" s="55" t="s">
        <v>134</v>
      </c>
      <c r="B67" s="57" t="s">
        <v>135</v>
      </c>
      <c r="C67" s="7" t="s">
        <v>136</v>
      </c>
      <c r="D67" s="7" t="s">
        <v>195</v>
      </c>
      <c r="E67" s="7" t="s">
        <v>137</v>
      </c>
      <c r="F67" s="56" t="s">
        <v>104</v>
      </c>
      <c r="G67" s="38" t="s">
        <v>19</v>
      </c>
      <c r="H67" s="25" t="s">
        <v>69</v>
      </c>
      <c r="I67" s="38" t="s">
        <v>42</v>
      </c>
      <c r="J67" s="56" t="s">
        <v>138</v>
      </c>
      <c r="K67" s="45" t="s">
        <v>133</v>
      </c>
      <c r="L67" s="63">
        <v>58000</v>
      </c>
      <c r="M67" s="51">
        <f>SUM(L67:L70)</f>
        <v>58000</v>
      </c>
      <c r="N67" s="52">
        <v>0.20039999999999999</v>
      </c>
      <c r="O67" s="94">
        <v>31745.05</v>
      </c>
      <c r="P67" s="94">
        <f>SUM(O67:O70)</f>
        <v>31745.05</v>
      </c>
      <c r="Q67" s="97">
        <v>0.54730000000000001</v>
      </c>
    </row>
    <row r="68" spans="1:17" ht="75" customHeight="1" x14ac:dyDescent="0.25">
      <c r="A68" s="55"/>
      <c r="B68" s="57"/>
      <c r="C68" s="7" t="s">
        <v>139</v>
      </c>
      <c r="D68" s="7" t="s">
        <v>196</v>
      </c>
      <c r="E68" s="7" t="s">
        <v>137</v>
      </c>
      <c r="F68" s="56"/>
      <c r="G68" s="39"/>
      <c r="H68" s="38" t="s">
        <v>47</v>
      </c>
      <c r="I68" s="39"/>
      <c r="J68" s="56"/>
      <c r="K68" s="46"/>
      <c r="L68" s="64"/>
      <c r="M68" s="51"/>
      <c r="N68" s="52"/>
      <c r="O68" s="95"/>
      <c r="P68" s="95"/>
      <c r="Q68" s="98"/>
    </row>
    <row r="69" spans="1:17" ht="15.75" customHeight="1" x14ac:dyDescent="0.25">
      <c r="A69" s="55"/>
      <c r="B69" s="57"/>
      <c r="C69" s="53" t="s">
        <v>140</v>
      </c>
      <c r="D69" s="53" t="s">
        <v>197</v>
      </c>
      <c r="E69" s="53" t="s">
        <v>141</v>
      </c>
      <c r="F69" s="56"/>
      <c r="G69" s="39"/>
      <c r="H69" s="39"/>
      <c r="I69" s="39"/>
      <c r="J69" s="56"/>
      <c r="K69" s="46"/>
      <c r="L69" s="64"/>
      <c r="M69" s="51"/>
      <c r="N69" s="52"/>
      <c r="O69" s="95"/>
      <c r="P69" s="95"/>
      <c r="Q69" s="98"/>
    </row>
    <row r="70" spans="1:17" ht="34.5" customHeight="1" x14ac:dyDescent="0.25">
      <c r="A70" s="55"/>
      <c r="B70" s="57"/>
      <c r="C70" s="54"/>
      <c r="D70" s="54"/>
      <c r="E70" s="54"/>
      <c r="F70" s="56"/>
      <c r="G70" s="40"/>
      <c r="H70" s="40"/>
      <c r="I70" s="40"/>
      <c r="J70" s="56"/>
      <c r="K70" s="47"/>
      <c r="L70" s="71"/>
      <c r="M70" s="51"/>
      <c r="N70" s="52"/>
      <c r="O70" s="96"/>
      <c r="P70" s="96"/>
      <c r="Q70" s="99"/>
    </row>
    <row r="71" spans="1:17" ht="38.25" customHeight="1" x14ac:dyDescent="0.25">
      <c r="A71" s="55" t="s">
        <v>142</v>
      </c>
      <c r="B71" s="57" t="s">
        <v>217</v>
      </c>
      <c r="C71" s="38" t="s">
        <v>143</v>
      </c>
      <c r="D71" s="53" t="s">
        <v>198</v>
      </c>
      <c r="E71" s="53" t="s">
        <v>144</v>
      </c>
      <c r="F71" s="56" t="s">
        <v>104</v>
      </c>
      <c r="G71" s="38" t="s">
        <v>211</v>
      </c>
      <c r="H71" s="38" t="s">
        <v>213</v>
      </c>
      <c r="I71" s="38" t="s">
        <v>212</v>
      </c>
      <c r="J71" s="56" t="s">
        <v>145</v>
      </c>
      <c r="K71" s="28" t="s">
        <v>57</v>
      </c>
      <c r="L71" s="29">
        <v>1500</v>
      </c>
      <c r="M71" s="51">
        <f>SUM(L71:L74)</f>
        <v>53500</v>
      </c>
      <c r="N71" s="52">
        <v>0.18490000000000001</v>
      </c>
      <c r="O71" s="34">
        <v>822.75</v>
      </c>
      <c r="P71" s="94">
        <f>SUM(O71:O74)</f>
        <v>29461.75</v>
      </c>
      <c r="Q71" s="97">
        <v>0.55069999999999997</v>
      </c>
    </row>
    <row r="72" spans="1:17" ht="15.75" x14ac:dyDescent="0.25">
      <c r="A72" s="55"/>
      <c r="B72" s="57"/>
      <c r="C72" s="39"/>
      <c r="D72" s="70"/>
      <c r="E72" s="70"/>
      <c r="F72" s="56"/>
      <c r="G72" s="39"/>
      <c r="H72" s="39"/>
      <c r="I72" s="39"/>
      <c r="J72" s="56"/>
      <c r="K72" s="28" t="s">
        <v>128</v>
      </c>
      <c r="L72" s="29">
        <v>1700</v>
      </c>
      <c r="M72" s="51"/>
      <c r="N72" s="52"/>
      <c r="O72" s="34">
        <v>4765</v>
      </c>
      <c r="P72" s="95"/>
      <c r="Q72" s="98"/>
    </row>
    <row r="73" spans="1:17" ht="15.75" x14ac:dyDescent="0.25">
      <c r="A73" s="55"/>
      <c r="B73" s="57"/>
      <c r="C73" s="39"/>
      <c r="D73" s="70"/>
      <c r="E73" s="70"/>
      <c r="F73" s="56"/>
      <c r="G73" s="39"/>
      <c r="H73" s="39"/>
      <c r="I73" s="39"/>
      <c r="J73" s="56"/>
      <c r="K73" s="28" t="s">
        <v>131</v>
      </c>
      <c r="L73" s="29">
        <v>2300</v>
      </c>
      <c r="M73" s="51"/>
      <c r="N73" s="52"/>
      <c r="O73" s="34">
        <v>4280</v>
      </c>
      <c r="P73" s="95"/>
      <c r="Q73" s="98"/>
    </row>
    <row r="74" spans="1:17" ht="33" customHeight="1" x14ac:dyDescent="0.25">
      <c r="A74" s="55"/>
      <c r="B74" s="57"/>
      <c r="C74" s="40"/>
      <c r="D74" s="54"/>
      <c r="E74" s="54"/>
      <c r="F74" s="56"/>
      <c r="G74" s="40"/>
      <c r="H74" s="40"/>
      <c r="I74" s="40"/>
      <c r="J74" s="56"/>
      <c r="K74" s="28" t="s">
        <v>133</v>
      </c>
      <c r="L74" s="29">
        <v>48000</v>
      </c>
      <c r="M74" s="51"/>
      <c r="N74" s="52"/>
      <c r="O74" s="34">
        <v>19594</v>
      </c>
      <c r="P74" s="96"/>
      <c r="Q74" s="99"/>
    </row>
    <row r="75" spans="1:17" ht="31.5" x14ac:dyDescent="0.25">
      <c r="A75" s="55" t="s">
        <v>146</v>
      </c>
      <c r="B75" s="57" t="s">
        <v>147</v>
      </c>
      <c r="C75" s="56" t="s">
        <v>148</v>
      </c>
      <c r="D75" s="56" t="s">
        <v>149</v>
      </c>
      <c r="E75" s="56" t="s">
        <v>150</v>
      </c>
      <c r="F75" s="56" t="s">
        <v>121</v>
      </c>
      <c r="G75" s="56" t="s">
        <v>28</v>
      </c>
      <c r="H75" s="37" t="s">
        <v>127</v>
      </c>
      <c r="I75" s="37" t="s">
        <v>151</v>
      </c>
      <c r="J75" s="56" t="s">
        <v>138</v>
      </c>
      <c r="K75" s="58" t="s">
        <v>57</v>
      </c>
      <c r="L75" s="59">
        <v>1200</v>
      </c>
      <c r="M75" s="51">
        <f>SUM(L75:L80)</f>
        <v>3140</v>
      </c>
      <c r="N75" s="52">
        <v>1.0800000000000001E-2</v>
      </c>
      <c r="O75" s="100"/>
      <c r="P75" s="100">
        <f>SUM(O75:O80)</f>
        <v>0</v>
      </c>
      <c r="Q75" s="101"/>
    </row>
    <row r="76" spans="1:17" ht="15.75" x14ac:dyDescent="0.25">
      <c r="A76" s="55"/>
      <c r="B76" s="57"/>
      <c r="C76" s="56"/>
      <c r="D76" s="56"/>
      <c r="E76" s="56"/>
      <c r="F76" s="56"/>
      <c r="G76" s="56"/>
      <c r="H76" s="37" t="s">
        <v>122</v>
      </c>
      <c r="I76" s="55" t="s">
        <v>152</v>
      </c>
      <c r="J76" s="56"/>
      <c r="K76" s="58"/>
      <c r="L76" s="59"/>
      <c r="M76" s="51"/>
      <c r="N76" s="52"/>
      <c r="O76" s="100"/>
      <c r="P76" s="100"/>
      <c r="Q76" s="101"/>
    </row>
    <row r="77" spans="1:17" ht="15.75" x14ac:dyDescent="0.25">
      <c r="A77" s="55"/>
      <c r="B77" s="57"/>
      <c r="C77" s="56"/>
      <c r="D77" s="56"/>
      <c r="E77" s="56"/>
      <c r="F77" s="56"/>
      <c r="G77" s="56"/>
      <c r="H77" s="37" t="s">
        <v>153</v>
      </c>
      <c r="I77" s="55"/>
      <c r="J77" s="56"/>
      <c r="K77" s="58" t="s">
        <v>128</v>
      </c>
      <c r="L77" s="59">
        <v>1020</v>
      </c>
      <c r="M77" s="51"/>
      <c r="N77" s="52"/>
      <c r="O77" s="100"/>
      <c r="P77" s="100"/>
      <c r="Q77" s="101"/>
    </row>
    <row r="78" spans="1:17" ht="30.75" customHeight="1" x14ac:dyDescent="0.25">
      <c r="A78" s="55"/>
      <c r="B78" s="57"/>
      <c r="C78" s="56" t="s">
        <v>154</v>
      </c>
      <c r="D78" s="56" t="s">
        <v>155</v>
      </c>
      <c r="E78" s="56" t="s">
        <v>150</v>
      </c>
      <c r="F78" s="56"/>
      <c r="G78" s="56"/>
      <c r="H78" s="37" t="s">
        <v>156</v>
      </c>
      <c r="I78" s="37" t="s">
        <v>105</v>
      </c>
      <c r="J78" s="56"/>
      <c r="K78" s="58"/>
      <c r="L78" s="59"/>
      <c r="M78" s="51"/>
      <c r="N78" s="52"/>
      <c r="O78" s="100"/>
      <c r="P78" s="100"/>
      <c r="Q78" s="101"/>
    </row>
    <row r="79" spans="1:17" ht="27" customHeight="1" x14ac:dyDescent="0.25">
      <c r="A79" s="55"/>
      <c r="B79" s="57"/>
      <c r="C79" s="56"/>
      <c r="D79" s="56"/>
      <c r="E79" s="56"/>
      <c r="F79" s="56"/>
      <c r="G79" s="56" t="s">
        <v>86</v>
      </c>
      <c r="H79" s="55" t="s">
        <v>25</v>
      </c>
      <c r="I79" s="55" t="s">
        <v>27</v>
      </c>
      <c r="J79" s="56"/>
      <c r="K79" s="58" t="s">
        <v>131</v>
      </c>
      <c r="L79" s="59">
        <v>920</v>
      </c>
      <c r="M79" s="51"/>
      <c r="N79" s="52"/>
      <c r="O79" s="100"/>
      <c r="P79" s="100"/>
      <c r="Q79" s="101"/>
    </row>
    <row r="80" spans="1:17" ht="27" customHeight="1" x14ac:dyDescent="0.25">
      <c r="A80" s="55"/>
      <c r="B80" s="57"/>
      <c r="C80" s="56"/>
      <c r="D80" s="56"/>
      <c r="E80" s="56"/>
      <c r="F80" s="56"/>
      <c r="G80" s="56"/>
      <c r="H80" s="55"/>
      <c r="I80" s="55"/>
      <c r="J80" s="56"/>
      <c r="K80" s="58"/>
      <c r="L80" s="59"/>
      <c r="M80" s="51"/>
      <c r="N80" s="52"/>
      <c r="O80" s="100"/>
      <c r="P80" s="100"/>
      <c r="Q80" s="101"/>
    </row>
    <row r="81" spans="1:17" ht="57.75" customHeight="1" x14ac:dyDescent="0.25">
      <c r="A81" s="55" t="s">
        <v>157</v>
      </c>
      <c r="B81" s="57" t="s">
        <v>158</v>
      </c>
      <c r="C81" s="56" t="s">
        <v>159</v>
      </c>
      <c r="D81" s="56" t="s">
        <v>155</v>
      </c>
      <c r="E81" s="56" t="s">
        <v>150</v>
      </c>
      <c r="F81" s="56" t="s">
        <v>121</v>
      </c>
      <c r="G81" s="56" t="s">
        <v>28</v>
      </c>
      <c r="H81" s="37" t="s">
        <v>156</v>
      </c>
      <c r="I81" s="37" t="s">
        <v>152</v>
      </c>
      <c r="J81" s="56" t="s">
        <v>124</v>
      </c>
      <c r="K81" s="28" t="s">
        <v>57</v>
      </c>
      <c r="L81" s="29">
        <v>800</v>
      </c>
      <c r="M81" s="51">
        <f>SUM(L81:L85)</f>
        <v>18440</v>
      </c>
      <c r="N81" s="52">
        <v>6.3700000000000007E-2</v>
      </c>
      <c r="O81" s="34"/>
      <c r="P81" s="100">
        <f>SUM(O81:O85)</f>
        <v>3550</v>
      </c>
      <c r="Q81" s="101">
        <v>0.1925</v>
      </c>
    </row>
    <row r="82" spans="1:17" ht="31.5" x14ac:dyDescent="0.25">
      <c r="A82" s="55"/>
      <c r="B82" s="57"/>
      <c r="C82" s="56"/>
      <c r="D82" s="56"/>
      <c r="E82" s="56"/>
      <c r="F82" s="56"/>
      <c r="G82" s="56"/>
      <c r="H82" s="55" t="s">
        <v>160</v>
      </c>
      <c r="I82" s="37" t="s">
        <v>151</v>
      </c>
      <c r="J82" s="56"/>
      <c r="K82" s="28" t="s">
        <v>128</v>
      </c>
      <c r="L82" s="29">
        <v>680</v>
      </c>
      <c r="M82" s="51"/>
      <c r="N82" s="52"/>
      <c r="O82" s="34"/>
      <c r="P82" s="100"/>
      <c r="Q82" s="101"/>
    </row>
    <row r="83" spans="1:17" ht="15.75" x14ac:dyDescent="0.25">
      <c r="A83" s="55"/>
      <c r="B83" s="57"/>
      <c r="C83" s="56"/>
      <c r="D83" s="56"/>
      <c r="E83" s="56"/>
      <c r="F83" s="56"/>
      <c r="G83" s="56"/>
      <c r="H83" s="55"/>
      <c r="I83" s="37" t="s">
        <v>105</v>
      </c>
      <c r="J83" s="56"/>
      <c r="K83" s="28" t="s">
        <v>131</v>
      </c>
      <c r="L83" s="29">
        <v>460</v>
      </c>
      <c r="M83" s="51"/>
      <c r="N83" s="52"/>
      <c r="O83" s="34"/>
      <c r="P83" s="100"/>
      <c r="Q83" s="101"/>
    </row>
    <row r="84" spans="1:17" ht="31.5" x14ac:dyDescent="0.25">
      <c r="A84" s="55"/>
      <c r="B84" s="57"/>
      <c r="C84" s="56"/>
      <c r="D84" s="56"/>
      <c r="E84" s="56"/>
      <c r="F84" s="56"/>
      <c r="G84" s="56" t="s">
        <v>89</v>
      </c>
      <c r="H84" s="37" t="s">
        <v>161</v>
      </c>
      <c r="I84" s="37" t="s">
        <v>162</v>
      </c>
      <c r="J84" s="56"/>
      <c r="K84" s="58" t="s">
        <v>133</v>
      </c>
      <c r="L84" s="59">
        <v>16500</v>
      </c>
      <c r="M84" s="51"/>
      <c r="N84" s="52"/>
      <c r="O84" s="100">
        <v>3550</v>
      </c>
      <c r="P84" s="100"/>
      <c r="Q84" s="101"/>
    </row>
    <row r="85" spans="1:17" ht="60" customHeight="1" x14ac:dyDescent="0.25">
      <c r="A85" s="55"/>
      <c r="B85" s="57"/>
      <c r="C85" s="56"/>
      <c r="D85" s="56"/>
      <c r="E85" s="56"/>
      <c r="F85" s="56"/>
      <c r="G85" s="56"/>
      <c r="H85" s="37" t="s">
        <v>163</v>
      </c>
      <c r="I85" s="37" t="s">
        <v>164</v>
      </c>
      <c r="J85" s="56"/>
      <c r="K85" s="58"/>
      <c r="L85" s="59"/>
      <c r="M85" s="51"/>
      <c r="N85" s="52"/>
      <c r="O85" s="100"/>
      <c r="P85" s="100"/>
      <c r="Q85" s="101"/>
    </row>
    <row r="86" spans="1:17" ht="63" x14ac:dyDescent="0.25">
      <c r="A86" s="55" t="s">
        <v>165</v>
      </c>
      <c r="B86" s="57" t="s">
        <v>166</v>
      </c>
      <c r="C86" s="7" t="s">
        <v>207</v>
      </c>
      <c r="D86" s="7" t="s">
        <v>155</v>
      </c>
      <c r="E86" s="53" t="s">
        <v>150</v>
      </c>
      <c r="F86" s="53" t="s">
        <v>121</v>
      </c>
      <c r="G86" s="53" t="s">
        <v>99</v>
      </c>
      <c r="H86" s="12" t="s">
        <v>156</v>
      </c>
      <c r="I86" s="12" t="s">
        <v>152</v>
      </c>
      <c r="J86" s="53" t="s">
        <v>124</v>
      </c>
      <c r="K86" s="28" t="s">
        <v>57</v>
      </c>
      <c r="L86" s="29">
        <v>6000</v>
      </c>
      <c r="M86" s="63">
        <f>SUM(L86:L88)</f>
        <v>37500</v>
      </c>
      <c r="N86" s="65">
        <v>0.12959999999999999</v>
      </c>
      <c r="O86" s="34">
        <v>1307.1600000000001</v>
      </c>
      <c r="P86" s="94">
        <f>SUM(O86:O88)</f>
        <v>8499.66</v>
      </c>
      <c r="Q86" s="97">
        <v>0.2266</v>
      </c>
    </row>
    <row r="87" spans="1:17" ht="58.5" customHeight="1" x14ac:dyDescent="0.25">
      <c r="A87" s="55"/>
      <c r="B87" s="57"/>
      <c r="C87" s="7" t="s">
        <v>167</v>
      </c>
      <c r="D87" s="7" t="s">
        <v>155</v>
      </c>
      <c r="E87" s="70"/>
      <c r="F87" s="70"/>
      <c r="G87" s="54"/>
      <c r="H87" s="7" t="s">
        <v>168</v>
      </c>
      <c r="I87" s="7" t="s">
        <v>169</v>
      </c>
      <c r="J87" s="70"/>
      <c r="K87" s="28" t="s">
        <v>128</v>
      </c>
      <c r="L87" s="29">
        <v>20000</v>
      </c>
      <c r="M87" s="64"/>
      <c r="N87" s="66"/>
      <c r="O87" s="34">
        <v>4875</v>
      </c>
      <c r="P87" s="95"/>
      <c r="Q87" s="98"/>
    </row>
    <row r="88" spans="1:17" ht="61.5" customHeight="1" x14ac:dyDescent="0.25">
      <c r="A88" s="55"/>
      <c r="B88" s="57"/>
      <c r="C88" s="7" t="s">
        <v>170</v>
      </c>
      <c r="D88" s="7" t="s">
        <v>155</v>
      </c>
      <c r="E88" s="54"/>
      <c r="F88" s="54"/>
      <c r="G88" s="7" t="s">
        <v>108</v>
      </c>
      <c r="H88" s="7" t="s">
        <v>87</v>
      </c>
      <c r="I88" s="7" t="s">
        <v>171</v>
      </c>
      <c r="J88" s="70"/>
      <c r="K88" s="28" t="s">
        <v>131</v>
      </c>
      <c r="L88" s="29">
        <v>11500</v>
      </c>
      <c r="M88" s="64"/>
      <c r="N88" s="66"/>
      <c r="O88" s="34">
        <v>2317.5</v>
      </c>
      <c r="P88" s="96"/>
      <c r="Q88" s="99"/>
    </row>
    <row r="89" spans="1:17" ht="31.5" x14ac:dyDescent="0.25">
      <c r="A89" s="38" t="s">
        <v>172</v>
      </c>
      <c r="B89" s="67" t="s">
        <v>173</v>
      </c>
      <c r="C89" s="53" t="s">
        <v>174</v>
      </c>
      <c r="D89" s="53" t="s">
        <v>175</v>
      </c>
      <c r="E89" s="53" t="s">
        <v>176</v>
      </c>
      <c r="F89" s="56" t="s">
        <v>121</v>
      </c>
      <c r="G89" s="53" t="s">
        <v>28</v>
      </c>
      <c r="H89" s="7" t="s">
        <v>127</v>
      </c>
      <c r="I89" s="7" t="s">
        <v>151</v>
      </c>
      <c r="J89" s="56" t="s">
        <v>138</v>
      </c>
      <c r="K89" s="45" t="s">
        <v>177</v>
      </c>
      <c r="L89" s="48">
        <v>600</v>
      </c>
      <c r="M89" s="51">
        <f>SUM(L89:L93)</f>
        <v>600</v>
      </c>
      <c r="N89" s="52">
        <v>2.0999999999999999E-3</v>
      </c>
      <c r="O89" s="94"/>
      <c r="P89" s="94">
        <f>SUM(O89:O93)</f>
        <v>0</v>
      </c>
      <c r="Q89" s="97"/>
    </row>
    <row r="90" spans="1:17" ht="15.75" x14ac:dyDescent="0.25">
      <c r="A90" s="39"/>
      <c r="B90" s="68"/>
      <c r="C90" s="70"/>
      <c r="D90" s="70"/>
      <c r="E90" s="70"/>
      <c r="F90" s="56"/>
      <c r="G90" s="70"/>
      <c r="H90" s="7" t="s">
        <v>122</v>
      </c>
      <c r="I90" s="53" t="s">
        <v>152</v>
      </c>
      <c r="J90" s="56"/>
      <c r="K90" s="46"/>
      <c r="L90" s="49"/>
      <c r="M90" s="51"/>
      <c r="N90" s="52"/>
      <c r="O90" s="95"/>
      <c r="P90" s="95"/>
      <c r="Q90" s="98"/>
    </row>
    <row r="91" spans="1:17" ht="15.75" x14ac:dyDescent="0.25">
      <c r="A91" s="39"/>
      <c r="B91" s="68"/>
      <c r="C91" s="70"/>
      <c r="D91" s="70"/>
      <c r="E91" s="70"/>
      <c r="F91" s="56"/>
      <c r="G91" s="70"/>
      <c r="H91" s="5" t="s">
        <v>153</v>
      </c>
      <c r="I91" s="54"/>
      <c r="J91" s="56"/>
      <c r="K91" s="46"/>
      <c r="L91" s="49"/>
      <c r="M91" s="51"/>
      <c r="N91" s="52"/>
      <c r="O91" s="95"/>
      <c r="P91" s="95"/>
      <c r="Q91" s="98"/>
    </row>
    <row r="92" spans="1:17" ht="15.75" x14ac:dyDescent="0.25">
      <c r="A92" s="39"/>
      <c r="B92" s="68"/>
      <c r="C92" s="70"/>
      <c r="D92" s="70"/>
      <c r="E92" s="70"/>
      <c r="F92" s="56"/>
      <c r="G92" s="54"/>
      <c r="H92" s="5" t="s">
        <v>156</v>
      </c>
      <c r="I92" s="7" t="s">
        <v>105</v>
      </c>
      <c r="J92" s="56"/>
      <c r="K92" s="46"/>
      <c r="L92" s="49"/>
      <c r="M92" s="51"/>
      <c r="N92" s="52"/>
      <c r="O92" s="95"/>
      <c r="P92" s="95"/>
      <c r="Q92" s="98"/>
    </row>
    <row r="93" spans="1:17" ht="15.75" x14ac:dyDescent="0.25">
      <c r="A93" s="40"/>
      <c r="B93" s="69"/>
      <c r="C93" s="54"/>
      <c r="D93" s="54"/>
      <c r="E93" s="54"/>
      <c r="F93" s="56"/>
      <c r="G93" s="7" t="s">
        <v>86</v>
      </c>
      <c r="H93" s="7" t="s">
        <v>25</v>
      </c>
      <c r="I93" s="7" t="s">
        <v>27</v>
      </c>
      <c r="J93" s="56"/>
      <c r="K93" s="47"/>
      <c r="L93" s="50"/>
      <c r="M93" s="51"/>
      <c r="N93" s="52"/>
      <c r="O93" s="96"/>
      <c r="P93" s="96"/>
      <c r="Q93" s="99"/>
    </row>
    <row r="94" spans="1:17" ht="15.75" x14ac:dyDescent="0.25">
      <c r="A94" s="60" t="s">
        <v>178</v>
      </c>
      <c r="B94" s="61"/>
      <c r="C94" s="62"/>
      <c r="D94" s="62"/>
      <c r="E94" s="62"/>
      <c r="F94" s="61"/>
      <c r="G94" s="62"/>
      <c r="H94" s="62"/>
      <c r="I94" s="62"/>
      <c r="J94" s="61"/>
      <c r="K94" s="61"/>
      <c r="L94" s="15">
        <f>SUM(L12:L93)</f>
        <v>289370</v>
      </c>
      <c r="M94" s="15">
        <f>SUM(M12:M93)</f>
        <v>289370</v>
      </c>
      <c r="N94" s="33">
        <v>1</v>
      </c>
      <c r="O94" s="35">
        <f>SUM(O12:O93)</f>
        <v>88790.31</v>
      </c>
      <c r="P94" s="35">
        <f>SUM(P12:P93)</f>
        <v>88790.31</v>
      </c>
      <c r="Q94" s="36">
        <v>0.30680000000000002</v>
      </c>
    </row>
    <row r="95" spans="1:17" x14ac:dyDescent="0.25">
      <c r="A95" s="16"/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8"/>
      <c r="M95" s="18"/>
      <c r="N95" s="17"/>
      <c r="O95" s="4"/>
      <c r="P95" s="4"/>
      <c r="Q95" s="4"/>
    </row>
    <row r="96" spans="1:17" x14ac:dyDescent="0.25">
      <c r="A96" s="16"/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8"/>
      <c r="M96" s="18"/>
      <c r="N96" s="17"/>
      <c r="O96" s="4"/>
      <c r="P96" s="4"/>
      <c r="Q96" s="4"/>
    </row>
    <row r="97" spans="1:17" x14ac:dyDescent="0.25">
      <c r="A97" s="16"/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8"/>
      <c r="M97" s="18"/>
      <c r="N97" s="17"/>
      <c r="O97" s="4"/>
      <c r="P97" s="4"/>
      <c r="Q97" s="4"/>
    </row>
    <row r="98" spans="1:17" x14ac:dyDescent="0.25">
      <c r="A98" s="16"/>
      <c r="B98" s="16"/>
      <c r="C98" s="17"/>
      <c r="D98" s="17"/>
      <c r="E98" s="17"/>
      <c r="F98" s="17"/>
      <c r="G98" s="17"/>
      <c r="H98" s="17"/>
      <c r="I98" s="17"/>
      <c r="J98" s="17"/>
      <c r="K98" s="17"/>
      <c r="L98" s="18"/>
      <c r="M98" s="18"/>
      <c r="N98" s="17"/>
      <c r="O98" s="4"/>
      <c r="P98" s="4"/>
      <c r="Q98" s="4"/>
    </row>
    <row r="99" spans="1:17" x14ac:dyDescent="0.25">
      <c r="A99" s="16"/>
      <c r="B99" s="16"/>
      <c r="C99" s="17"/>
      <c r="D99" s="17"/>
      <c r="E99" s="17"/>
      <c r="F99" s="17"/>
      <c r="G99" s="17"/>
      <c r="H99" s="17"/>
      <c r="I99" s="17"/>
      <c r="J99" s="17"/>
      <c r="K99" s="17"/>
      <c r="L99" s="18"/>
      <c r="M99" s="18"/>
      <c r="N99" s="17"/>
      <c r="O99" s="4"/>
      <c r="P99" s="4"/>
      <c r="Q99" s="4"/>
    </row>
    <row r="100" spans="1:17" x14ac:dyDescent="0.25">
      <c r="A100" s="16"/>
      <c r="B100" s="16"/>
      <c r="C100" s="17"/>
      <c r="D100" s="17"/>
      <c r="E100" s="17"/>
      <c r="F100" s="17"/>
      <c r="G100" s="17"/>
      <c r="H100" s="17"/>
      <c r="I100" s="17"/>
      <c r="J100" s="17"/>
      <c r="K100" s="17"/>
      <c r="L100" s="18"/>
      <c r="M100" s="18"/>
      <c r="N100" s="17"/>
      <c r="O100" s="4"/>
      <c r="P100" s="4"/>
      <c r="Q100" s="4"/>
    </row>
    <row r="101" spans="1:17" x14ac:dyDescent="0.25">
      <c r="A101" s="16"/>
      <c r="B101" s="16"/>
      <c r="C101" s="17"/>
      <c r="D101" s="17"/>
      <c r="E101" s="17"/>
      <c r="F101" s="17"/>
      <c r="G101" s="17"/>
      <c r="H101" s="17"/>
      <c r="I101" s="17"/>
      <c r="J101" s="17"/>
      <c r="K101" s="17"/>
      <c r="L101" s="18"/>
      <c r="M101" s="18"/>
      <c r="N101" s="17"/>
      <c r="O101" s="4"/>
      <c r="P101" s="4"/>
      <c r="Q101" s="4"/>
    </row>
    <row r="102" spans="1:17" x14ac:dyDescent="0.25">
      <c r="A102" s="16"/>
      <c r="B102" s="16"/>
      <c r="C102" s="17"/>
      <c r="D102" s="17"/>
      <c r="E102" s="17"/>
      <c r="F102" s="17"/>
      <c r="G102" s="17"/>
      <c r="H102" s="17"/>
      <c r="I102" s="17"/>
      <c r="J102" s="17"/>
      <c r="K102" s="17"/>
      <c r="L102" s="18"/>
      <c r="M102" s="18"/>
      <c r="N102" s="17"/>
      <c r="O102" s="4"/>
      <c r="P102" s="4"/>
      <c r="Q102" s="4"/>
    </row>
    <row r="103" spans="1:17" x14ac:dyDescent="0.25">
      <c r="A103" s="16"/>
      <c r="B103" s="16"/>
      <c r="C103" s="17"/>
      <c r="D103" s="17"/>
      <c r="E103" s="17"/>
      <c r="F103" s="17"/>
      <c r="G103" s="17"/>
      <c r="H103" s="17"/>
      <c r="I103" s="17"/>
      <c r="J103" s="17"/>
      <c r="K103" s="17"/>
      <c r="L103" s="18"/>
      <c r="M103" s="18"/>
      <c r="N103" s="17"/>
      <c r="O103" s="4"/>
      <c r="P103" s="4"/>
      <c r="Q103" s="4"/>
    </row>
    <row r="104" spans="1:17" x14ac:dyDescent="0.25">
      <c r="A104" s="16"/>
      <c r="B104" s="16"/>
      <c r="C104" s="17"/>
      <c r="D104" s="17"/>
      <c r="E104" s="17"/>
      <c r="F104" s="17"/>
      <c r="G104" s="17"/>
      <c r="H104" s="17"/>
      <c r="I104" s="17"/>
      <c r="J104" s="17"/>
      <c r="K104" s="17"/>
      <c r="L104" s="18"/>
      <c r="M104" s="18"/>
      <c r="N104" s="17"/>
      <c r="O104" s="4"/>
      <c r="P104" s="4"/>
      <c r="Q104" s="4"/>
    </row>
    <row r="105" spans="1:17" x14ac:dyDescent="0.25">
      <c r="A105" s="16"/>
      <c r="B105" s="16"/>
      <c r="C105" s="17"/>
      <c r="D105" s="17"/>
      <c r="E105" s="17"/>
      <c r="F105" s="17"/>
      <c r="G105" s="17"/>
      <c r="H105" s="17"/>
      <c r="I105" s="17"/>
      <c r="J105" s="17"/>
      <c r="K105" s="17"/>
      <c r="L105" s="18"/>
      <c r="M105" s="18"/>
      <c r="N105" s="17"/>
      <c r="O105" s="4"/>
      <c r="P105" s="4"/>
      <c r="Q105" s="4"/>
    </row>
    <row r="106" spans="1:17" x14ac:dyDescent="0.25">
      <c r="A106" s="16"/>
      <c r="B106" s="16"/>
      <c r="C106" s="17"/>
      <c r="D106" s="17"/>
      <c r="E106" s="17"/>
      <c r="F106" s="17"/>
      <c r="G106" s="17"/>
      <c r="H106" s="17"/>
      <c r="I106" s="17"/>
      <c r="J106" s="17"/>
      <c r="K106" s="17"/>
      <c r="L106" s="18"/>
      <c r="M106" s="18"/>
      <c r="N106" s="17"/>
      <c r="O106" s="4"/>
      <c r="P106" s="4"/>
      <c r="Q106" s="4"/>
    </row>
    <row r="107" spans="1:17" x14ac:dyDescent="0.25">
      <c r="A107" s="16"/>
      <c r="B107" s="16"/>
      <c r="C107" s="17"/>
      <c r="D107" s="17"/>
      <c r="E107" s="17"/>
      <c r="F107" s="17"/>
      <c r="G107" s="17"/>
      <c r="H107" s="17"/>
      <c r="I107" s="17"/>
      <c r="J107" s="17"/>
      <c r="K107" s="17"/>
      <c r="L107" s="18"/>
      <c r="M107" s="18"/>
      <c r="N107" s="17"/>
      <c r="O107" s="4"/>
      <c r="P107" s="4"/>
      <c r="Q107" s="4"/>
    </row>
    <row r="108" spans="1:17" x14ac:dyDescent="0.25">
      <c r="A108" s="16"/>
      <c r="B108" s="16"/>
      <c r="C108" s="17"/>
      <c r="D108" s="17"/>
      <c r="E108" s="17"/>
      <c r="F108" s="17"/>
      <c r="G108" s="17"/>
      <c r="H108" s="17"/>
      <c r="I108" s="17"/>
      <c r="J108" s="17"/>
      <c r="K108" s="17"/>
      <c r="L108" s="18"/>
      <c r="M108" s="18"/>
      <c r="N108" s="17"/>
      <c r="O108" s="4"/>
      <c r="P108" s="4"/>
      <c r="Q108" s="4"/>
    </row>
    <row r="109" spans="1:17" x14ac:dyDescent="0.25">
      <c r="A109" s="16"/>
      <c r="B109" s="16"/>
      <c r="C109" s="17"/>
      <c r="D109" s="17"/>
      <c r="E109" s="17"/>
      <c r="F109" s="17"/>
      <c r="G109" s="17"/>
      <c r="H109" s="17"/>
      <c r="I109" s="17"/>
      <c r="J109" s="17"/>
      <c r="K109" s="17"/>
      <c r="L109" s="18"/>
      <c r="M109" s="18"/>
      <c r="N109" s="17"/>
      <c r="O109" s="4"/>
      <c r="P109" s="4"/>
      <c r="Q109" s="4"/>
    </row>
    <row r="110" spans="1:17" x14ac:dyDescent="0.25">
      <c r="A110" s="16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8"/>
      <c r="M110" s="18"/>
      <c r="N110" s="17"/>
      <c r="O110" s="4"/>
      <c r="P110" s="4"/>
      <c r="Q110" s="4"/>
    </row>
    <row r="111" spans="1:17" x14ac:dyDescent="0.25">
      <c r="A111" s="16"/>
      <c r="B111" s="16"/>
      <c r="C111" s="17"/>
      <c r="D111" s="17"/>
      <c r="E111" s="17"/>
      <c r="F111" s="17"/>
      <c r="G111" s="17"/>
      <c r="H111" s="17"/>
      <c r="I111" s="17"/>
      <c r="J111" s="17"/>
      <c r="K111" s="17"/>
      <c r="L111" s="18"/>
      <c r="M111" s="18"/>
      <c r="N111" s="17"/>
      <c r="O111" s="4"/>
      <c r="P111" s="4"/>
      <c r="Q111" s="4"/>
    </row>
  </sheetData>
  <mergeCells count="307">
    <mergeCell ref="O79:O80"/>
    <mergeCell ref="P75:P80"/>
    <mergeCell ref="Q75:Q80"/>
    <mergeCell ref="O84:O85"/>
    <mergeCell ref="P81:P85"/>
    <mergeCell ref="Q81:Q85"/>
    <mergeCell ref="P86:P88"/>
    <mergeCell ref="Q86:Q88"/>
    <mergeCell ref="O89:O93"/>
    <mergeCell ref="P89:P93"/>
    <mergeCell ref="Q89:Q93"/>
    <mergeCell ref="P63:P66"/>
    <mergeCell ref="Q63:Q66"/>
    <mergeCell ref="O67:O70"/>
    <mergeCell ref="P67:P70"/>
    <mergeCell ref="Q67:Q70"/>
    <mergeCell ref="P71:P74"/>
    <mergeCell ref="Q71:Q74"/>
    <mergeCell ref="O75:O76"/>
    <mergeCell ref="O77:O78"/>
    <mergeCell ref="O48:O53"/>
    <mergeCell ref="P48:P53"/>
    <mergeCell ref="Q48:Q53"/>
    <mergeCell ref="O54:O57"/>
    <mergeCell ref="P54:P57"/>
    <mergeCell ref="Q54:Q57"/>
    <mergeCell ref="O58:O59"/>
    <mergeCell ref="O61:O62"/>
    <mergeCell ref="P58:P62"/>
    <mergeCell ref="Q58:Q62"/>
    <mergeCell ref="P28:P32"/>
    <mergeCell ref="Q28:Q32"/>
    <mergeCell ref="O33:O36"/>
    <mergeCell ref="P33:P36"/>
    <mergeCell ref="Q33:Q36"/>
    <mergeCell ref="O37:O42"/>
    <mergeCell ref="P37:P42"/>
    <mergeCell ref="Q37:Q42"/>
    <mergeCell ref="O43:O47"/>
    <mergeCell ref="P43:P47"/>
    <mergeCell ref="Q43:Q47"/>
    <mergeCell ref="O12:O16"/>
    <mergeCell ref="P12:P16"/>
    <mergeCell ref="Q12:Q16"/>
    <mergeCell ref="O17:O22"/>
    <mergeCell ref="P17:P22"/>
    <mergeCell ref="Q17:Q22"/>
    <mergeCell ref="O23:O27"/>
    <mergeCell ref="P23:P27"/>
    <mergeCell ref="Q23:Q27"/>
    <mergeCell ref="A17:A22"/>
    <mergeCell ref="B17:B22"/>
    <mergeCell ref="C17:C22"/>
    <mergeCell ref="E17:E20"/>
    <mergeCell ref="F17:F22"/>
    <mergeCell ref="G17:G18"/>
    <mergeCell ref="G12:G13"/>
    <mergeCell ref="H12:H13"/>
    <mergeCell ref="I12:I13"/>
    <mergeCell ref="G21:G22"/>
    <mergeCell ref="H21:H22"/>
    <mergeCell ref="I21:I22"/>
    <mergeCell ref="H17:H18"/>
    <mergeCell ref="I17:I18"/>
    <mergeCell ref="J12:J16"/>
    <mergeCell ref="M12:M16"/>
    <mergeCell ref="N12:N16"/>
    <mergeCell ref="G14:G15"/>
    <mergeCell ref="H14:H15"/>
    <mergeCell ref="A12:A16"/>
    <mergeCell ref="B12:B16"/>
    <mergeCell ref="C12:C16"/>
    <mergeCell ref="D12:D16"/>
    <mergeCell ref="E12:E16"/>
    <mergeCell ref="F12:F16"/>
    <mergeCell ref="K12:K16"/>
    <mergeCell ref="L12:L16"/>
    <mergeCell ref="J17:J22"/>
    <mergeCell ref="M17:M22"/>
    <mergeCell ref="N17:N22"/>
    <mergeCell ref="D18:D19"/>
    <mergeCell ref="G19:G20"/>
    <mergeCell ref="H19:H20"/>
    <mergeCell ref="D21:D22"/>
    <mergeCell ref="E21:E22"/>
    <mergeCell ref="K17:K22"/>
    <mergeCell ref="L17:L22"/>
    <mergeCell ref="G23:G27"/>
    <mergeCell ref="I23:I27"/>
    <mergeCell ref="J23:J27"/>
    <mergeCell ref="K23:K27"/>
    <mergeCell ref="M23:M27"/>
    <mergeCell ref="N23:N27"/>
    <mergeCell ref="H26:H27"/>
    <mergeCell ref="A23:A27"/>
    <mergeCell ref="B23:B27"/>
    <mergeCell ref="C23:C27"/>
    <mergeCell ref="D23:D24"/>
    <mergeCell ref="E23:E24"/>
    <mergeCell ref="F23:F27"/>
    <mergeCell ref="D25:D27"/>
    <mergeCell ref="E25:E27"/>
    <mergeCell ref="L23:L27"/>
    <mergeCell ref="A33:A36"/>
    <mergeCell ref="B33:B36"/>
    <mergeCell ref="F33:F36"/>
    <mergeCell ref="G33:G34"/>
    <mergeCell ref="I33:I34"/>
    <mergeCell ref="J33:J36"/>
    <mergeCell ref="N28:N32"/>
    <mergeCell ref="C29:C32"/>
    <mergeCell ref="D29:D32"/>
    <mergeCell ref="E29:E32"/>
    <mergeCell ref="H29:H30"/>
    <mergeCell ref="A28:A32"/>
    <mergeCell ref="B28:B32"/>
    <mergeCell ref="G28:G30"/>
    <mergeCell ref="I28:I30"/>
    <mergeCell ref="J28:J32"/>
    <mergeCell ref="M28:M32"/>
    <mergeCell ref="K33:K36"/>
    <mergeCell ref="L33:L36"/>
    <mergeCell ref="F29:F32"/>
    <mergeCell ref="M33:M36"/>
    <mergeCell ref="N33:N36"/>
    <mergeCell ref="C34:C36"/>
    <mergeCell ref="D34:D36"/>
    <mergeCell ref="E34:E36"/>
    <mergeCell ref="K37:K42"/>
    <mergeCell ref="L37:L42"/>
    <mergeCell ref="M37:M42"/>
    <mergeCell ref="G37:G40"/>
    <mergeCell ref="H37:H40"/>
    <mergeCell ref="I37:I40"/>
    <mergeCell ref="J37:J42"/>
    <mergeCell ref="N37:N42"/>
    <mergeCell ref="A37:A42"/>
    <mergeCell ref="B37:B42"/>
    <mergeCell ref="H48:H53"/>
    <mergeCell ref="I48:I53"/>
    <mergeCell ref="J48:J53"/>
    <mergeCell ref="M48:M53"/>
    <mergeCell ref="N48:N53"/>
    <mergeCell ref="C51:C53"/>
    <mergeCell ref="D51:D53"/>
    <mergeCell ref="E51:E53"/>
    <mergeCell ref="H45:H47"/>
    <mergeCell ref="I45:I47"/>
    <mergeCell ref="C38:C42"/>
    <mergeCell ref="D38:D42"/>
    <mergeCell ref="E38:E42"/>
    <mergeCell ref="F38:F42"/>
    <mergeCell ref="N43:N47"/>
    <mergeCell ref="A48:A53"/>
    <mergeCell ref="B48:B53"/>
    <mergeCell ref="C48:C49"/>
    <mergeCell ref="D48:D49"/>
    <mergeCell ref="E48:E49"/>
    <mergeCell ref="A43:A47"/>
    <mergeCell ref="B43:B47"/>
    <mergeCell ref="C43:C47"/>
    <mergeCell ref="D43:D47"/>
    <mergeCell ref="E43:E47"/>
    <mergeCell ref="G46:G47"/>
    <mergeCell ref="F48:F53"/>
    <mergeCell ref="K48:K53"/>
    <mergeCell ref="L48:L53"/>
    <mergeCell ref="K43:K47"/>
    <mergeCell ref="L43:L47"/>
    <mergeCell ref="M43:M47"/>
    <mergeCell ref="G43:G44"/>
    <mergeCell ref="J43:J47"/>
    <mergeCell ref="I43:I44"/>
    <mergeCell ref="H43:H44"/>
    <mergeCell ref="F43:F47"/>
    <mergeCell ref="N54:N57"/>
    <mergeCell ref="A58:A62"/>
    <mergeCell ref="B58:B62"/>
    <mergeCell ref="C58:C59"/>
    <mergeCell ref="D58:D59"/>
    <mergeCell ref="E58:E59"/>
    <mergeCell ref="F58:F62"/>
    <mergeCell ref="G58:G60"/>
    <mergeCell ref="J58:J62"/>
    <mergeCell ref="H54:H57"/>
    <mergeCell ref="I54:I55"/>
    <mergeCell ref="J54:J57"/>
    <mergeCell ref="K54:K57"/>
    <mergeCell ref="L54:L57"/>
    <mergeCell ref="M54:M57"/>
    <mergeCell ref="A54:A57"/>
    <mergeCell ref="B54:B57"/>
    <mergeCell ref="C54:C57"/>
    <mergeCell ref="D54:D57"/>
    <mergeCell ref="E54:E57"/>
    <mergeCell ref="F54:F57"/>
    <mergeCell ref="K58:K59"/>
    <mergeCell ref="L58:L59"/>
    <mergeCell ref="M58:M62"/>
    <mergeCell ref="N58:N62"/>
    <mergeCell ref="I59:I60"/>
    <mergeCell ref="C60:C62"/>
    <mergeCell ref="D60:D62"/>
    <mergeCell ref="E60:E62"/>
    <mergeCell ref="H61:H62"/>
    <mergeCell ref="I61:I62"/>
    <mergeCell ref="K61:K62"/>
    <mergeCell ref="L61:L62"/>
    <mergeCell ref="A67:A70"/>
    <mergeCell ref="B67:B70"/>
    <mergeCell ref="F67:F70"/>
    <mergeCell ref="A63:A66"/>
    <mergeCell ref="B63:B66"/>
    <mergeCell ref="F63:F66"/>
    <mergeCell ref="G63:G64"/>
    <mergeCell ref="I63:I64"/>
    <mergeCell ref="G67:G70"/>
    <mergeCell ref="H68:H70"/>
    <mergeCell ref="I67:I70"/>
    <mergeCell ref="J67:J70"/>
    <mergeCell ref="K67:K70"/>
    <mergeCell ref="L67:L70"/>
    <mergeCell ref="M67:M70"/>
    <mergeCell ref="N67:N70"/>
    <mergeCell ref="C69:C70"/>
    <mergeCell ref="D69:D70"/>
    <mergeCell ref="E69:E70"/>
    <mergeCell ref="M63:M66"/>
    <mergeCell ref="N63:N66"/>
    <mergeCell ref="C64:C66"/>
    <mergeCell ref="D64:D66"/>
    <mergeCell ref="E64:E66"/>
    <mergeCell ref="J63:J66"/>
    <mergeCell ref="N75:N80"/>
    <mergeCell ref="I76:I77"/>
    <mergeCell ref="K77:K78"/>
    <mergeCell ref="K79:K80"/>
    <mergeCell ref="J71:J74"/>
    <mergeCell ref="M71:M74"/>
    <mergeCell ref="N71:N74"/>
    <mergeCell ref="A75:A80"/>
    <mergeCell ref="B75:B80"/>
    <mergeCell ref="C75:C77"/>
    <mergeCell ref="D75:D77"/>
    <mergeCell ref="E75:E77"/>
    <mergeCell ref="F75:F80"/>
    <mergeCell ref="G75:G78"/>
    <mergeCell ref="A71:A74"/>
    <mergeCell ref="B71:B74"/>
    <mergeCell ref="C71:C74"/>
    <mergeCell ref="D71:D74"/>
    <mergeCell ref="E71:E74"/>
    <mergeCell ref="F71:F74"/>
    <mergeCell ref="L75:L76"/>
    <mergeCell ref="L77:L78"/>
    <mergeCell ref="L79:L80"/>
    <mergeCell ref="C78:C80"/>
    <mergeCell ref="G79:G80"/>
    <mergeCell ref="H79:H80"/>
    <mergeCell ref="I79:I80"/>
    <mergeCell ref="J75:J80"/>
    <mergeCell ref="K75:K76"/>
    <mergeCell ref="M75:M80"/>
    <mergeCell ref="J86:J88"/>
    <mergeCell ref="G81:G83"/>
    <mergeCell ref="J81:J85"/>
    <mergeCell ref="M81:M85"/>
    <mergeCell ref="A94:K94"/>
    <mergeCell ref="M86:M88"/>
    <mergeCell ref="N86:N88"/>
    <mergeCell ref="A89:A93"/>
    <mergeCell ref="B89:B93"/>
    <mergeCell ref="C89:C93"/>
    <mergeCell ref="D89:D93"/>
    <mergeCell ref="E89:E93"/>
    <mergeCell ref="F89:F93"/>
    <mergeCell ref="G89:G92"/>
    <mergeCell ref="J89:J93"/>
    <mergeCell ref="A86:A88"/>
    <mergeCell ref="B86:B88"/>
    <mergeCell ref="E86:E88"/>
    <mergeCell ref="F86:F88"/>
    <mergeCell ref="G86:G87"/>
    <mergeCell ref="G71:G74"/>
    <mergeCell ref="H71:H74"/>
    <mergeCell ref="I71:I74"/>
    <mergeCell ref="D3:L3"/>
    <mergeCell ref="A6:N6"/>
    <mergeCell ref="A7:N7"/>
    <mergeCell ref="K89:K93"/>
    <mergeCell ref="L89:L93"/>
    <mergeCell ref="M89:M93"/>
    <mergeCell ref="N89:N93"/>
    <mergeCell ref="I90:I91"/>
    <mergeCell ref="N81:N85"/>
    <mergeCell ref="H82:H83"/>
    <mergeCell ref="G84:G85"/>
    <mergeCell ref="A81:A85"/>
    <mergeCell ref="B81:B85"/>
    <mergeCell ref="C81:C85"/>
    <mergeCell ref="D81:D85"/>
    <mergeCell ref="E81:E85"/>
    <mergeCell ref="F81:F85"/>
    <mergeCell ref="K84:K85"/>
    <mergeCell ref="L84:L85"/>
    <mergeCell ref="D78:D80"/>
    <mergeCell ref="E78:E80"/>
  </mergeCells>
  <pageMargins left="0.19685039370078741" right="0.19685039370078741" top="0.78740157480314965" bottom="0.78740157480314965" header="0.31496062992125984" footer="0.31496062992125984"/>
  <pageSetup paperSize="9" scale="37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Jackes Heck</dc:creator>
  <cp:lastModifiedBy>Magali Krindges</cp:lastModifiedBy>
  <cp:lastPrinted>2020-03-11T18:01:32Z</cp:lastPrinted>
  <dcterms:created xsi:type="dcterms:W3CDTF">2019-11-26T14:24:44Z</dcterms:created>
  <dcterms:modified xsi:type="dcterms:W3CDTF">2020-12-17T19:31:00Z</dcterms:modified>
</cp:coreProperties>
</file>