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8_{310CEBCB-332F-46F9-B4FC-F80541D8CFEA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60" i="1" l="1"/>
  <c r="P55" i="1"/>
  <c r="P51" i="1"/>
  <c r="P47" i="1"/>
  <c r="P43" i="1"/>
  <c r="P33" i="1"/>
  <c r="P27" i="1"/>
  <c r="P21" i="1"/>
  <c r="P15" i="1"/>
  <c r="P12" i="1"/>
  <c r="P60" i="1" l="1"/>
  <c r="M42" i="1"/>
  <c r="L60" i="1" l="1"/>
  <c r="M33" i="1"/>
  <c r="M55" i="1"/>
  <c r="M51" i="1" l="1"/>
  <c r="M47" i="1"/>
  <c r="M46" i="1"/>
  <c r="M43" i="1"/>
  <c r="M41" i="1"/>
  <c r="M38" i="1"/>
  <c r="M37" i="1"/>
  <c r="M27" i="1"/>
  <c r="M21" i="1"/>
  <c r="M15" i="1"/>
  <c r="M12" i="1"/>
  <c r="M60" i="1" l="1"/>
</calcChain>
</file>

<file path=xl/sharedStrings.xml><?xml version="1.0" encoding="utf-8"?>
<sst xmlns="http://schemas.openxmlformats.org/spreadsheetml/2006/main" count="222" uniqueCount="191">
  <si>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</si>
  <si>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</si>
  <si>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</si>
  <si>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</si>
  <si>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</si>
  <si>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</si>
  <si>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</si>
  <si>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</si>
  <si>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</si>
  <si>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</si>
  <si>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</si>
  <si>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</si>
  <si>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</si>
  <si>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</si>
  <si>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</si>
  <si>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</si>
  <si>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Ana Luiza</t>
  </si>
  <si>
    <t xml:space="preserve">carência de aperfeiçoamento e conduta ética profissional </t>
  </si>
  <si>
    <t>ajuda de deslocamento</t>
  </si>
  <si>
    <t>locação de sala</t>
  </si>
  <si>
    <t>Bianca</t>
  </si>
  <si>
    <t xml:space="preserve">coordenadores, docentes e acadêmicos </t>
  </si>
  <si>
    <t>carência de aperfeiçoamento</t>
  </si>
  <si>
    <t xml:space="preserve">coffee break </t>
  </si>
  <si>
    <t>Participar de reuniões e encontros promovidos pela CFP do CFN</t>
  </si>
  <si>
    <t>IES, Ets, acadêmicos de nutrição, estudantes de TND, nutricionistas</t>
  </si>
  <si>
    <t xml:space="preserve">Sediar o Encontro Regional das CFP dos CRNs da Região Sul </t>
  </si>
  <si>
    <t>alinhamento das ações e das orientações aos nutricionistas, instituições e futuros profissionais</t>
  </si>
  <si>
    <t>Previsão: 
1 atividade por semestre
 (ou conforme demanda)</t>
  </si>
  <si>
    <t>1º semestre</t>
  </si>
  <si>
    <t>2º semestre</t>
  </si>
  <si>
    <t>março a dezembro 
(2 por semestre)</t>
  </si>
  <si>
    <t>janeiro a dezembro</t>
  </si>
  <si>
    <t>carência de discussão sobre os estágios</t>
  </si>
  <si>
    <t>Realizar parceria em eventos para qualificação profissional com Instituições de Classe, IES e ET</t>
  </si>
  <si>
    <t>março a outubro 
(2 por semestre)</t>
  </si>
  <si>
    <t>nutricionistas, TND e estudantes</t>
  </si>
  <si>
    <t>entre fevereiro e abril</t>
  </si>
  <si>
    <t>Todos</t>
  </si>
  <si>
    <t>coordenador em parceria com demais comissões</t>
  </si>
  <si>
    <t>Organização e modernização de palestras</t>
  </si>
  <si>
    <t xml:space="preserve">coordenadores, docentes e alunos </t>
  </si>
  <si>
    <t>Siliane</t>
  </si>
  <si>
    <t>discentes</t>
  </si>
  <si>
    <t>coordenadores de curso, estágio e professores de estágio</t>
  </si>
  <si>
    <t>Ana Luiza e Fernanda</t>
  </si>
  <si>
    <t>melhoria da qualificação profissional.</t>
  </si>
  <si>
    <t>COMISSÃO: Formação Profissional</t>
  </si>
  <si>
    <t>Comissão</t>
  </si>
  <si>
    <t>Colaboradores</t>
  </si>
  <si>
    <t>falta de recursos humanos</t>
  </si>
  <si>
    <t>equipe com melhores condições de trabalho</t>
  </si>
  <si>
    <t>carência de informações</t>
  </si>
  <si>
    <t>Ana Luiza e Fernanda
(parceria com CCom)</t>
  </si>
  <si>
    <t>carências da formação acadêmica;
exercício ilegal.</t>
  </si>
  <si>
    <t>qualilificação profissional;
aprefeiçoamento;</t>
  </si>
  <si>
    <t>esclarecimento das areas de atuação, ações educativas relacionadas ao papel do conselho, orientar expectativas sobre o futuro profisssional</t>
  </si>
  <si>
    <t xml:space="preserve">1 encontro por semestre </t>
  </si>
  <si>
    <t>discentes 
(serão convidados 2 a 5 estudantes/ por instituição de ensino - indicados pelas coordenações de curso)</t>
  </si>
  <si>
    <t>Oficina - CRN2 JOVEM 
(Projeto  Piloto)</t>
  </si>
  <si>
    <t>aproximação com acadêmicos do interior;  não conhecer o conselho;
 falta de ações com estudantes</t>
  </si>
  <si>
    <t>1º semestre - metodologia 
2º semestre - 2 oficinas
(1 na PUC e outra na UNISC - Sta Cruz)</t>
  </si>
  <si>
    <t>falta de ações no interior do estado</t>
  </si>
  <si>
    <t>Fernanda
Parceria com ética e fiscalização</t>
  </si>
  <si>
    <t>março a outubro</t>
  </si>
  <si>
    <t>exercício ilegal;
falta de ações com estudantes;
falta de ações no interior.</t>
  </si>
  <si>
    <t>qualificação profissional</t>
  </si>
  <si>
    <t xml:space="preserve">diária (1 conselheiro cada encontro x 4 encontros) </t>
  </si>
  <si>
    <t>coffee break</t>
  </si>
  <si>
    <t>palestrante (4)</t>
  </si>
  <si>
    <t>coffee break (manhã e tarde - 60 pessoas)</t>
  </si>
  <si>
    <t>locação de sala (2)</t>
  </si>
  <si>
    <t xml:space="preserve">diária (1 conselheiro x 1 encontro) </t>
  </si>
  <si>
    <t>palestrante (2)</t>
  </si>
  <si>
    <t>Mais  articulador; mais orientador</t>
  </si>
  <si>
    <t>Mais integrado; mais articulador; mais atuante; mais orientador; mais moderno e tecnológico</t>
  </si>
  <si>
    <t>Mais articulador; mais orientador</t>
  </si>
  <si>
    <t>Mais orientador;  mais fiscalizador;  mais atuante</t>
  </si>
  <si>
    <t>Mais moderno e tecnológico; mais ágil</t>
  </si>
  <si>
    <t>Mais integrado; mais articulador;  mais atuante; mais orientador; mais moderno e tecnológico</t>
  </si>
  <si>
    <t>Mais orientador;  mais articulador;  mais próximo e conectado com Nutricionista e TND</t>
  </si>
  <si>
    <t>Mais articulador;  mais integrado; mais atuante; mais próximo e conectado com Nutricionista e TND</t>
  </si>
  <si>
    <t>Mais orientador; mais atuante; mais próximo e conectado com Nutricionista e TND</t>
  </si>
  <si>
    <t>passagem terrestre (POA-Sta Cruz)</t>
  </si>
  <si>
    <t>palestrante (1)</t>
  </si>
  <si>
    <t>coffe break</t>
  </si>
  <si>
    <t>locação de sala (taxa AGAN)</t>
  </si>
  <si>
    <t>passagem terrestre (POA-Sta Cruz x 4 eventos)</t>
  </si>
  <si>
    <t>passagem terrestre (POA-Sta Cruz x 1 encontro)</t>
  </si>
  <si>
    <t>sem recurso específico 
(atividade realizada na sede do CRN-2)</t>
  </si>
  <si>
    <t>diária (2 pessoas)</t>
  </si>
  <si>
    <t>palestrantes (2)</t>
  </si>
  <si>
    <t>Ana Carolina ou Bianca
Parceria com Fiscalização</t>
  </si>
  <si>
    <t>Ação Operacional</t>
  </si>
  <si>
    <t>Registro do evento e registro presença de participantes</t>
  </si>
  <si>
    <t>Organizar 1 Encontro com ET, TND e estudante</t>
  </si>
  <si>
    <t>Convidar ETs para o Encontro</t>
  </si>
  <si>
    <t>Estar orientado sobre as novas recomendações para fiscalização em locais de estágio.
Estar orientado sobre  locais com supervisão direta do nutricionista  com consequente fortalecimento do vinculo IES-Campo estágio</t>
  </si>
  <si>
    <t xml:space="preserve">Aperfeiçoamento e qualificação da formação profissional; 
Aproximação das IES por videoconferencia </t>
  </si>
  <si>
    <t>Ter mais troca de experiências</t>
  </si>
  <si>
    <t>Qualificar o exercício da profissão, orietando profissionais e estudantes</t>
  </si>
  <si>
    <t>Mais ágil; mais moderno e tecnológico; mais atuante; mais orientador; mais articulador; mais próximo e conectado com nutricionista e TND</t>
  </si>
  <si>
    <t>Produzir vídeos orientativos</t>
  </si>
  <si>
    <t>Elaborar materiais e produzir vídeos para a qualificação e o aperfeiçoamento profissional</t>
  </si>
  <si>
    <t>Mais Ágil; Mais atuante</t>
  </si>
  <si>
    <t>Organização dos materiais e atividades administrativas</t>
  </si>
  <si>
    <t>Propiciar melhores condições de trabalho para a equipe</t>
  </si>
  <si>
    <t>contribuição no processo de formação; 
melhoria da qualificação profissional.</t>
  </si>
  <si>
    <t>monitorar as ações realizadas pelos participantes (multiplicadores) em suas IES</t>
  </si>
  <si>
    <t>Relatórios e registros da multiplicação nas IES (conforme estruturado no projeto)</t>
  </si>
  <si>
    <t>Lista de presença</t>
  </si>
  <si>
    <t>Relatórios encaminhados</t>
  </si>
  <si>
    <t>Registro das Oficinas</t>
  </si>
  <si>
    <t>Registro dos eventos</t>
  </si>
  <si>
    <t>Estruturar  e desenvolver metodologia da oficina e agendar datas</t>
  </si>
  <si>
    <t>Como mede?</t>
  </si>
  <si>
    <t>Registro e Relatório</t>
  </si>
  <si>
    <t>Representar o CRN2 nos encontros da CFP do CFN</t>
  </si>
  <si>
    <t>Planejamento e Organização do encontro Regional das CFP da Região Sul</t>
  </si>
  <si>
    <t xml:space="preserve">Estar mais próximo/integrado e articulado com IES </t>
  </si>
  <si>
    <t xml:space="preserve">Realizar reuniões (encontros temáticos) 
com IES 
(4 encontros - presenciais e/ou à distância)  </t>
  </si>
  <si>
    <t>Pesquisa de reação. 70% de satisfação com o evento</t>
  </si>
  <si>
    <t>Realizar Encontro com Escolas Técnicas, TND e estudante
(1 presencial)</t>
  </si>
  <si>
    <t>Pesquisa de reação. 70% de satisfação</t>
  </si>
  <si>
    <t>50 % de adesão</t>
  </si>
  <si>
    <t>Garantir a prática legal de estágios dos alunos de IES.</t>
  </si>
  <si>
    <t xml:space="preserve">Realizar  reunião específica com coordenadores  de curso, supervisores de estágio e professores </t>
  </si>
  <si>
    <t xml:space="preserve"> 100% de participação de,
 no mínimo, 1 representante de cada IES - 26 participantes</t>
  </si>
  <si>
    <t xml:space="preserve">Elaboração de materiais orientativos para profissionais em formação
</t>
  </si>
  <si>
    <t>Participação de conselheiros em, no mínimo 4 eventos</t>
  </si>
  <si>
    <t>Maior articulação, presença e atuação no interior do estado com instituções de ensino, estudantes, acadêmicos e profissionais.</t>
  </si>
  <si>
    <t>100% de participação em eventos confirmados</t>
  </si>
  <si>
    <t>Avaliar qualidade e eficácia das palestras e/ou proferidas pelo CRN 2</t>
  </si>
  <si>
    <t>Avaliação de reação</t>
  </si>
  <si>
    <t xml:space="preserve">Estruturar projeto e realizar convite a 2 acadêmicos de IES para participar de encontro como forma de aproximação com profissionais em formação
</t>
  </si>
  <si>
    <t>CRN-2 Jovem -
Reunião com acadêmicos</t>
  </si>
  <si>
    <t>1 por ação</t>
  </si>
  <si>
    <t>Estruturar ação de orientação e agendar datas para encontros</t>
  </si>
  <si>
    <t xml:space="preserve">Monitorar acesso/visualização dos materiais e vídeos publicados </t>
  </si>
  <si>
    <t>Mídias sociais: medição de nº acessos, compartilhamentos e comentários</t>
  </si>
  <si>
    <t xml:space="preserve">Materiais prontos e aprovados para circulação </t>
  </si>
  <si>
    <t xml:space="preserve">Definir quantos materiais orientativos serão feitos e qual a periodicidade de publicação + 2  Vídeos por semestre </t>
  </si>
  <si>
    <t>Ter no mínimo um representante do CRN-2 nas reuniões/eventos</t>
  </si>
  <si>
    <t>Participação de, no mínimo, 1 representante do CRN-2, CRN-10 e CRN-8</t>
  </si>
  <si>
    <t>N° de IES presentes / n° de IES convidadas</t>
  </si>
  <si>
    <t xml:space="preserve">Nível de satisfação com o encontro </t>
  </si>
  <si>
    <t>50% Adesão</t>
  </si>
  <si>
    <t>50 Participantes</t>
  </si>
  <si>
    <t>N° de ETS presentes / n° de ETS convidadas</t>
  </si>
  <si>
    <t>Nº de representantes IES presentes / nº de representantes IES convidados - 26 IES</t>
  </si>
  <si>
    <t>Nº de representantes Instituições de Classe, IES e ET participantes da parceria /nº de representantes Instituições de Classe, IES e ET convidadas (com integração da Diretoria)</t>
  </si>
  <si>
    <t>Realizar 1 reunião  para planejamento com as parceiras. 50% adesão</t>
  </si>
  <si>
    <t>Nível de satisfação da equipe</t>
  </si>
  <si>
    <t>Pesquisa de satisfação</t>
  </si>
  <si>
    <t xml:space="preserve">Avaliar a aplicabilidade dos temas das palestras - formulário de avaliação. </t>
  </si>
  <si>
    <t xml:space="preserve">Nº de acadêmicos partipantes/nº de acadêmicos convidados
</t>
  </si>
  <si>
    <t>Nº de presenças dos acadêmicos</t>
  </si>
  <si>
    <t xml:space="preserve">
Realizar 2 oficinais com 30 alunos cada</t>
  </si>
  <si>
    <t xml:space="preserve">5 Ações de orientação </t>
  </si>
  <si>
    <t>passagem aérea (1)
(POA - BSB)</t>
  </si>
  <si>
    <t>despesas previstas na participação em eventos</t>
  </si>
  <si>
    <t>diária (1 conselheiro por evento x 1 eventos)</t>
  </si>
  <si>
    <t>ajuda de deslocamento (1 conselheiro por evento x 1 eventos)</t>
  </si>
  <si>
    <t>diária (Conselheiro)</t>
  </si>
  <si>
    <t>estagiário de graduação (3h/dia) - despesa prevista em conjunto com o PAM da Ética</t>
  </si>
  <si>
    <t xml:space="preserve">programa ou app para elaboração vídeos
</t>
  </si>
  <si>
    <t>despesas previstas na comissão de comunicação</t>
  </si>
  <si>
    <t>passagem terrestre
(Previsão: 2 evento no interior Sul e Norte) 1 conselheiros/participantes</t>
  </si>
  <si>
    <t>diária (2 eventos x 1 cons.)</t>
  </si>
  <si>
    <t>ajuda descolocamento (2 )</t>
  </si>
  <si>
    <t>passagem terrestre
(Previsão: 1 evento no interior Norte -Ijuí ou Passo Fundo) 1 conselheiro</t>
  </si>
  <si>
    <t>diária (1 conselheiro)</t>
  </si>
  <si>
    <t>ajuda descolocamento (1)</t>
  </si>
  <si>
    <t>passagem terrestre
(Previsão: 1 oficina em Sta Cruz) 2 conselheiros</t>
  </si>
  <si>
    <t>passagem terrestre
(Previsão: 2 ações orientadoras no interior - 2 pessoa)</t>
  </si>
  <si>
    <t>diária (conselheiro x 2 eventos</t>
  </si>
  <si>
    <t>diária (funcionário x 2 eventos)</t>
  </si>
  <si>
    <t>diária (conselheiro - 2)</t>
  </si>
  <si>
    <t>ajuda descolocamento (funcionário - 2)</t>
  </si>
  <si>
    <t>Ana Luiza      Fernanda</t>
  </si>
  <si>
    <t>Medir acessos</t>
  </si>
  <si>
    <t>Aperfeiçoamento e qualificação da formação profissional</t>
  </si>
  <si>
    <t>Palestras mais eficazes</t>
  </si>
  <si>
    <t>Carência de aperfeiçoamento</t>
  </si>
  <si>
    <t>Ana Luiza
Parceria com Comissão etica e fiscalização</t>
  </si>
  <si>
    <t xml:space="preserve">Fernanda </t>
  </si>
  <si>
    <t>Despesa realizada</t>
  </si>
  <si>
    <t>Total realizado por Ação</t>
  </si>
  <si>
    <t>% Realizado por Ação</t>
  </si>
  <si>
    <t xml:space="preserve">Ações de Orientação para acadêmicos
(Projeto Piloto + Integração entre as Comissões de Fiscalização e Ética) </t>
  </si>
  <si>
    <t>Mês: 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</si>
</sst>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" fontId="3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906"/>
          <a:ext cx="1498256" cy="79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5"/>
  <sheetViews>
    <sheetView tabSelected="1" topLeftCell="D1" zoomScale="70" zoomScaleNormal="70" workbookViewId="0">
      <selection activeCell="O10" sqref="O10"/>
    </sheetView>
  </sheetViews>
  <sheetFormatPr defaultRowHeight="15" x14ac:dyDescent="0.25"/>
  <cols>
    <col min="1" max="1" width="18.28515625" style="6" customWidth="1"/>
    <col min="2" max="2" width="21.42578125" style="6" customWidth="1"/>
    <col min="3" max="3" width="21.28515625" style="6" customWidth="1"/>
    <col min="4" max="5" width="19.42578125" style="6" customWidth="1"/>
    <col min="6" max="6" width="17" style="6" customWidth="1"/>
    <col min="7" max="7" width="22.85546875" style="6" customWidth="1"/>
    <col min="8" max="8" width="21.7109375" style="6" customWidth="1"/>
    <col min="9" max="9" width="19.7109375" style="6" customWidth="1"/>
    <col min="10" max="10" width="14.5703125" style="6" customWidth="1"/>
    <col min="11" max="11" width="28.85546875" style="6" customWidth="1"/>
    <col min="12" max="12" width="16.140625" style="6" customWidth="1"/>
    <col min="13" max="13" width="15.42578125" style="6" customWidth="1"/>
    <col min="14" max="14" width="10.140625" style="6" customWidth="1"/>
    <col min="15" max="15" width="16.7109375" style="6" customWidth="1"/>
    <col min="16" max="16" width="15.85546875" style="6" customWidth="1"/>
    <col min="17" max="17" width="13.85546875" style="6" customWidth="1"/>
    <col min="18" max="16384" width="9.140625" style="6"/>
  </cols>
  <sheetData>
    <row r="3" spans="1:17" ht="18.75" x14ac:dyDescent="0.3">
      <c r="D3" s="70" t="s">
        <v>6</v>
      </c>
      <c r="E3" s="70"/>
      <c r="F3" s="70"/>
      <c r="G3" s="70"/>
      <c r="H3" s="70"/>
      <c r="I3" s="70"/>
      <c r="J3" s="70"/>
      <c r="K3" s="70"/>
      <c r="L3" s="70"/>
      <c r="M3" s="22"/>
      <c r="N3" s="22"/>
    </row>
    <row r="6" spans="1:17" x14ac:dyDescent="0.25">
      <c r="A6" s="79" t="s">
        <v>15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7" x14ac:dyDescent="0.25">
      <c r="A7" s="79" t="s">
        <v>13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24"/>
    </row>
    <row r="9" spans="1:17" ht="15.75" x14ac:dyDescent="0.25">
      <c r="A9" s="69" t="s">
        <v>47</v>
      </c>
      <c r="B9" s="69"/>
      <c r="C9" s="69"/>
      <c r="D9" s="69"/>
      <c r="E9" s="7"/>
      <c r="O9" s="6" t="s">
        <v>190</v>
      </c>
    </row>
    <row r="10" spans="1:17" s="7" customFormat="1" ht="15.75" x14ac:dyDescent="0.25"/>
    <row r="11" spans="1:17" ht="31.5" x14ac:dyDescent="0.25">
      <c r="A11" s="4" t="s">
        <v>7</v>
      </c>
      <c r="B11" s="4" t="s">
        <v>8</v>
      </c>
      <c r="C11" s="5" t="s">
        <v>93</v>
      </c>
      <c r="D11" s="5" t="s">
        <v>9</v>
      </c>
      <c r="E11" s="5" t="s">
        <v>115</v>
      </c>
      <c r="F11" s="4" t="s">
        <v>10</v>
      </c>
      <c r="G11" s="5" t="s">
        <v>14</v>
      </c>
      <c r="H11" s="5" t="s">
        <v>11</v>
      </c>
      <c r="I11" s="5" t="s">
        <v>12</v>
      </c>
      <c r="J11" s="4" t="s">
        <v>0</v>
      </c>
      <c r="K11" s="4" t="s">
        <v>1</v>
      </c>
      <c r="L11" s="8" t="s">
        <v>2</v>
      </c>
      <c r="M11" s="8" t="s">
        <v>4</v>
      </c>
      <c r="N11" s="8" t="s">
        <v>3</v>
      </c>
      <c r="O11" s="43" t="s">
        <v>186</v>
      </c>
      <c r="P11" s="43" t="s">
        <v>187</v>
      </c>
      <c r="Q11" s="43" t="s">
        <v>188</v>
      </c>
    </row>
    <row r="12" spans="1:17" ht="45" customHeight="1" x14ac:dyDescent="0.25">
      <c r="A12" s="73" t="s">
        <v>76</v>
      </c>
      <c r="B12" s="74" t="s">
        <v>117</v>
      </c>
      <c r="C12" s="52" t="s">
        <v>24</v>
      </c>
      <c r="D12" s="73" t="s">
        <v>142</v>
      </c>
      <c r="E12" s="55" t="s">
        <v>116</v>
      </c>
      <c r="F12" s="73" t="s">
        <v>28</v>
      </c>
      <c r="G12" s="73" t="s">
        <v>25</v>
      </c>
      <c r="H12" s="73" t="s">
        <v>27</v>
      </c>
      <c r="I12" s="73" t="s">
        <v>181</v>
      </c>
      <c r="J12" s="73" t="s">
        <v>48</v>
      </c>
      <c r="K12" s="28" t="s">
        <v>159</v>
      </c>
      <c r="L12" s="65" t="s">
        <v>160</v>
      </c>
      <c r="M12" s="62">
        <f>SUM(L12:L14)</f>
        <v>0</v>
      </c>
      <c r="N12" s="59">
        <v>0</v>
      </c>
      <c r="O12" s="91">
        <v>0</v>
      </c>
      <c r="P12" s="91">
        <f>SUM(O12:O14)</f>
        <v>0</v>
      </c>
      <c r="Q12" s="94">
        <v>0</v>
      </c>
    </row>
    <row r="13" spans="1:17" ht="48.75" customHeight="1" x14ac:dyDescent="0.25">
      <c r="A13" s="49"/>
      <c r="B13" s="75"/>
      <c r="C13" s="53"/>
      <c r="D13" s="49"/>
      <c r="E13" s="56"/>
      <c r="F13" s="49"/>
      <c r="G13" s="49"/>
      <c r="H13" s="49"/>
      <c r="I13" s="49"/>
      <c r="J13" s="49"/>
      <c r="K13" s="28" t="s">
        <v>161</v>
      </c>
      <c r="L13" s="65"/>
      <c r="M13" s="63"/>
      <c r="N13" s="60"/>
      <c r="O13" s="92"/>
      <c r="P13" s="92"/>
      <c r="Q13" s="95"/>
    </row>
    <row r="14" spans="1:17" ht="48" customHeight="1" x14ac:dyDescent="0.25">
      <c r="A14" s="50"/>
      <c r="B14" s="76"/>
      <c r="C14" s="54"/>
      <c r="D14" s="50"/>
      <c r="E14" s="57"/>
      <c r="F14" s="50"/>
      <c r="G14" s="50"/>
      <c r="H14" s="50"/>
      <c r="I14" s="50"/>
      <c r="J14" s="50"/>
      <c r="K14" s="28" t="s">
        <v>162</v>
      </c>
      <c r="L14" s="65"/>
      <c r="M14" s="64"/>
      <c r="N14" s="61"/>
      <c r="O14" s="93"/>
      <c r="P14" s="93"/>
      <c r="Q14" s="96"/>
    </row>
    <row r="15" spans="1:17" ht="78.75" customHeight="1" x14ac:dyDescent="0.25">
      <c r="A15" s="73" t="s">
        <v>74</v>
      </c>
      <c r="B15" s="74" t="s">
        <v>26</v>
      </c>
      <c r="C15" s="52" t="s">
        <v>118</v>
      </c>
      <c r="D15" s="73" t="s">
        <v>143</v>
      </c>
      <c r="E15" s="55" t="s">
        <v>116</v>
      </c>
      <c r="F15" s="73" t="s">
        <v>29</v>
      </c>
      <c r="G15" s="73" t="s">
        <v>25</v>
      </c>
      <c r="H15" s="73" t="s">
        <v>27</v>
      </c>
      <c r="I15" s="73" t="s">
        <v>181</v>
      </c>
      <c r="J15" s="73" t="s">
        <v>45</v>
      </c>
      <c r="K15" s="28" t="s">
        <v>83</v>
      </c>
      <c r="L15" s="9">
        <v>150</v>
      </c>
      <c r="M15" s="62">
        <f xml:space="preserve"> SUM(L15:L20)</f>
        <v>1240</v>
      </c>
      <c r="N15" s="59">
        <v>8.5699999999999998E-2</v>
      </c>
      <c r="O15" s="44"/>
      <c r="P15" s="91">
        <f>SUM(O15:O20)</f>
        <v>0</v>
      </c>
      <c r="Q15" s="94"/>
    </row>
    <row r="16" spans="1:17" ht="24.95" customHeight="1" x14ac:dyDescent="0.25">
      <c r="A16" s="49"/>
      <c r="B16" s="75"/>
      <c r="C16" s="53"/>
      <c r="D16" s="49"/>
      <c r="E16" s="56"/>
      <c r="F16" s="49"/>
      <c r="G16" s="49"/>
      <c r="H16" s="49"/>
      <c r="I16" s="49"/>
      <c r="J16" s="49"/>
      <c r="K16" s="28" t="s">
        <v>163</v>
      </c>
      <c r="L16" s="9">
        <v>340</v>
      </c>
      <c r="M16" s="63"/>
      <c r="N16" s="60"/>
      <c r="O16" s="44"/>
      <c r="P16" s="92"/>
      <c r="Q16" s="95"/>
    </row>
    <row r="17" spans="1:17" ht="33" customHeight="1" x14ac:dyDescent="0.25">
      <c r="A17" s="49"/>
      <c r="B17" s="75"/>
      <c r="C17" s="53"/>
      <c r="D17" s="49"/>
      <c r="E17" s="56"/>
      <c r="F17" s="49"/>
      <c r="G17" s="49"/>
      <c r="H17" s="49"/>
      <c r="I17" s="49"/>
      <c r="J17" s="49"/>
      <c r="K17" s="28" t="s">
        <v>18</v>
      </c>
      <c r="L17" s="9">
        <v>230</v>
      </c>
      <c r="M17" s="63"/>
      <c r="N17" s="60"/>
      <c r="O17" s="44"/>
      <c r="P17" s="92"/>
      <c r="Q17" s="95"/>
    </row>
    <row r="18" spans="1:17" ht="32.25" customHeight="1" x14ac:dyDescent="0.25">
      <c r="A18" s="49"/>
      <c r="B18" s="75"/>
      <c r="C18" s="53"/>
      <c r="D18" s="49"/>
      <c r="E18" s="56"/>
      <c r="F18" s="49"/>
      <c r="G18" s="49"/>
      <c r="H18" s="49"/>
      <c r="I18" s="49"/>
      <c r="J18" s="49"/>
      <c r="K18" s="28" t="s">
        <v>84</v>
      </c>
      <c r="L18" s="9">
        <v>120</v>
      </c>
      <c r="M18" s="63"/>
      <c r="N18" s="60"/>
      <c r="O18" s="44"/>
      <c r="P18" s="92"/>
      <c r="Q18" s="95"/>
    </row>
    <row r="19" spans="1:17" ht="35.25" customHeight="1" x14ac:dyDescent="0.25">
      <c r="A19" s="49"/>
      <c r="B19" s="75"/>
      <c r="C19" s="53"/>
      <c r="D19" s="49"/>
      <c r="E19" s="56"/>
      <c r="F19" s="49"/>
      <c r="G19" s="49"/>
      <c r="H19" s="49"/>
      <c r="I19" s="49"/>
      <c r="J19" s="49"/>
      <c r="K19" s="29" t="s">
        <v>85</v>
      </c>
      <c r="L19" s="9">
        <v>200</v>
      </c>
      <c r="M19" s="63"/>
      <c r="N19" s="60"/>
      <c r="O19" s="44"/>
      <c r="P19" s="92"/>
      <c r="Q19" s="95"/>
    </row>
    <row r="20" spans="1:17" ht="33" customHeight="1" x14ac:dyDescent="0.25">
      <c r="A20" s="50"/>
      <c r="B20" s="76"/>
      <c r="C20" s="54"/>
      <c r="D20" s="50"/>
      <c r="E20" s="57"/>
      <c r="F20" s="50"/>
      <c r="G20" s="50"/>
      <c r="H20" s="50"/>
      <c r="I20" s="50"/>
      <c r="J20" s="50"/>
      <c r="K20" s="29" t="s">
        <v>86</v>
      </c>
      <c r="L20" s="9">
        <v>200</v>
      </c>
      <c r="M20" s="64"/>
      <c r="N20" s="61"/>
      <c r="O20" s="44"/>
      <c r="P20" s="93"/>
      <c r="Q20" s="96"/>
    </row>
    <row r="21" spans="1:17" ht="45.75" customHeight="1" x14ac:dyDescent="0.25">
      <c r="A21" s="73" t="s">
        <v>75</v>
      </c>
      <c r="B21" s="74" t="s">
        <v>119</v>
      </c>
      <c r="C21" s="52" t="s">
        <v>120</v>
      </c>
      <c r="D21" s="73" t="s">
        <v>144</v>
      </c>
      <c r="E21" s="55" t="s">
        <v>146</v>
      </c>
      <c r="F21" s="73" t="s">
        <v>31</v>
      </c>
      <c r="G21" s="73" t="s">
        <v>21</v>
      </c>
      <c r="H21" s="73" t="s">
        <v>17</v>
      </c>
      <c r="I21" s="73" t="s">
        <v>98</v>
      </c>
      <c r="J21" s="84" t="s">
        <v>20</v>
      </c>
      <c r="K21" s="28" t="s">
        <v>87</v>
      </c>
      <c r="L21" s="9">
        <v>600</v>
      </c>
      <c r="M21" s="62">
        <f>SUM(L21:L26)</f>
        <v>4220</v>
      </c>
      <c r="N21" s="58">
        <v>0.29160000000000003</v>
      </c>
      <c r="O21" s="44"/>
      <c r="P21" s="91">
        <f>SUM(O21:O26)</f>
        <v>0</v>
      </c>
      <c r="Q21" s="94"/>
    </row>
    <row r="22" spans="1:17" ht="48.75" customHeight="1" x14ac:dyDescent="0.25">
      <c r="A22" s="49"/>
      <c r="B22" s="75"/>
      <c r="C22" s="53"/>
      <c r="D22" s="49"/>
      <c r="E22" s="56"/>
      <c r="F22" s="49"/>
      <c r="G22" s="49"/>
      <c r="H22" s="49"/>
      <c r="I22" s="49"/>
      <c r="J22" s="84"/>
      <c r="K22" s="28" t="s">
        <v>67</v>
      </c>
      <c r="L22" s="9">
        <v>1020</v>
      </c>
      <c r="M22" s="63"/>
      <c r="N22" s="58"/>
      <c r="O22" s="44"/>
      <c r="P22" s="92"/>
      <c r="Q22" s="95"/>
    </row>
    <row r="23" spans="1:17" ht="31.5" customHeight="1" x14ac:dyDescent="0.25">
      <c r="A23" s="77"/>
      <c r="B23" s="75"/>
      <c r="C23" s="53"/>
      <c r="D23" s="49"/>
      <c r="E23" s="57"/>
      <c r="F23" s="49"/>
      <c r="G23" s="49"/>
      <c r="H23" s="49"/>
      <c r="I23" s="49"/>
      <c r="J23" s="84"/>
      <c r="K23" s="28" t="s">
        <v>18</v>
      </c>
      <c r="L23" s="9">
        <v>920</v>
      </c>
      <c r="M23" s="63"/>
      <c r="N23" s="58"/>
      <c r="O23" s="44"/>
      <c r="P23" s="92"/>
      <c r="Q23" s="95"/>
    </row>
    <row r="24" spans="1:17" ht="30" customHeight="1" x14ac:dyDescent="0.25">
      <c r="A24" s="77"/>
      <c r="B24" s="75"/>
      <c r="C24" s="53"/>
      <c r="D24" s="73" t="s">
        <v>145</v>
      </c>
      <c r="E24" s="55" t="s">
        <v>121</v>
      </c>
      <c r="F24" s="49"/>
      <c r="G24" s="49"/>
      <c r="H24" s="49"/>
      <c r="I24" s="49"/>
      <c r="J24" s="84"/>
      <c r="K24" s="29" t="s">
        <v>71</v>
      </c>
      <c r="L24" s="9">
        <v>400</v>
      </c>
      <c r="M24" s="63"/>
      <c r="N24" s="58"/>
      <c r="O24" s="44"/>
      <c r="P24" s="92"/>
      <c r="Q24" s="95"/>
    </row>
    <row r="25" spans="1:17" ht="37.5" customHeight="1" x14ac:dyDescent="0.25">
      <c r="A25" s="77"/>
      <c r="B25" s="75"/>
      <c r="C25" s="53"/>
      <c r="D25" s="49"/>
      <c r="E25" s="56"/>
      <c r="F25" s="49"/>
      <c r="G25" s="49"/>
      <c r="H25" s="49"/>
      <c r="I25" s="49"/>
      <c r="J25" s="84"/>
      <c r="K25" s="29" t="s">
        <v>68</v>
      </c>
      <c r="L25" s="9">
        <v>800</v>
      </c>
      <c r="M25" s="63"/>
      <c r="N25" s="58"/>
      <c r="O25" s="44"/>
      <c r="P25" s="92"/>
      <c r="Q25" s="95"/>
    </row>
    <row r="26" spans="1:17" ht="42" customHeight="1" x14ac:dyDescent="0.25">
      <c r="A26" s="78"/>
      <c r="B26" s="76"/>
      <c r="C26" s="54"/>
      <c r="D26" s="50"/>
      <c r="E26" s="57"/>
      <c r="F26" s="50"/>
      <c r="G26" s="50"/>
      <c r="H26" s="50"/>
      <c r="I26" s="50"/>
      <c r="J26" s="84"/>
      <c r="K26" s="29" t="s">
        <v>69</v>
      </c>
      <c r="L26" s="9">
        <v>480</v>
      </c>
      <c r="M26" s="64"/>
      <c r="N26" s="58"/>
      <c r="O26" s="44"/>
      <c r="P26" s="93"/>
      <c r="Q26" s="96"/>
    </row>
    <row r="27" spans="1:17" ht="86.25" customHeight="1" x14ac:dyDescent="0.25">
      <c r="A27" s="51" t="s">
        <v>79</v>
      </c>
      <c r="B27" s="72" t="s">
        <v>122</v>
      </c>
      <c r="C27" s="90" t="s">
        <v>95</v>
      </c>
      <c r="D27" s="36" t="s">
        <v>147</v>
      </c>
      <c r="E27" s="42" t="s">
        <v>94</v>
      </c>
      <c r="F27" s="51" t="s">
        <v>30</v>
      </c>
      <c r="G27" s="51" t="s">
        <v>41</v>
      </c>
      <c r="H27" s="51" t="s">
        <v>22</v>
      </c>
      <c r="I27" s="51" t="s">
        <v>99</v>
      </c>
      <c r="J27" s="66" t="s">
        <v>42</v>
      </c>
      <c r="K27" s="28" t="s">
        <v>88</v>
      </c>
      <c r="L27" s="39">
        <v>150</v>
      </c>
      <c r="M27" s="65">
        <f>SUM(L27:L32)</f>
        <v>1360</v>
      </c>
      <c r="N27" s="58">
        <v>9.4E-2</v>
      </c>
      <c r="O27" s="44"/>
      <c r="P27" s="91">
        <f>SUM(O27:O32)</f>
        <v>0</v>
      </c>
      <c r="Q27" s="94"/>
    </row>
    <row r="28" spans="1:17" ht="65.25" customHeight="1" x14ac:dyDescent="0.25">
      <c r="A28" s="51"/>
      <c r="B28" s="72"/>
      <c r="C28" s="90"/>
      <c r="D28" s="51" t="s">
        <v>145</v>
      </c>
      <c r="E28" s="66" t="s">
        <v>123</v>
      </c>
      <c r="F28" s="51"/>
      <c r="G28" s="51"/>
      <c r="H28" s="51"/>
      <c r="I28" s="51"/>
      <c r="J28" s="66"/>
      <c r="K28" s="28" t="s">
        <v>72</v>
      </c>
      <c r="L28" s="39">
        <v>340</v>
      </c>
      <c r="M28" s="65"/>
      <c r="N28" s="58"/>
      <c r="O28" s="44"/>
      <c r="P28" s="92"/>
      <c r="Q28" s="95"/>
    </row>
    <row r="29" spans="1:17" ht="65.25" customHeight="1" x14ac:dyDescent="0.25">
      <c r="A29" s="71"/>
      <c r="B29" s="72"/>
      <c r="C29" s="90"/>
      <c r="D29" s="51"/>
      <c r="E29" s="66"/>
      <c r="F29" s="51"/>
      <c r="G29" s="51"/>
      <c r="H29" s="51"/>
      <c r="I29" s="51"/>
      <c r="J29" s="66"/>
      <c r="K29" s="28" t="s">
        <v>18</v>
      </c>
      <c r="L29" s="39">
        <v>230</v>
      </c>
      <c r="M29" s="65"/>
      <c r="N29" s="58"/>
      <c r="O29" s="44"/>
      <c r="P29" s="92"/>
      <c r="Q29" s="95"/>
    </row>
    <row r="30" spans="1:17" ht="61.5" customHeight="1" x14ac:dyDescent="0.25">
      <c r="A30" s="71"/>
      <c r="B30" s="72"/>
      <c r="C30" s="90"/>
      <c r="D30" s="51"/>
      <c r="E30" s="66"/>
      <c r="F30" s="51"/>
      <c r="G30" s="51"/>
      <c r="H30" s="51"/>
      <c r="I30" s="51"/>
      <c r="J30" s="66"/>
      <c r="K30" s="29" t="s">
        <v>19</v>
      </c>
      <c r="L30" s="39">
        <v>200</v>
      </c>
      <c r="M30" s="65"/>
      <c r="N30" s="58"/>
      <c r="O30" s="44"/>
      <c r="P30" s="92"/>
      <c r="Q30" s="95"/>
    </row>
    <row r="31" spans="1:17" ht="75" customHeight="1" x14ac:dyDescent="0.25">
      <c r="A31" s="71"/>
      <c r="B31" s="72"/>
      <c r="C31" s="90" t="s">
        <v>96</v>
      </c>
      <c r="D31" s="51" t="s">
        <v>148</v>
      </c>
      <c r="E31" s="66" t="s">
        <v>124</v>
      </c>
      <c r="F31" s="51"/>
      <c r="G31" s="51"/>
      <c r="H31" s="51"/>
      <c r="I31" s="51"/>
      <c r="J31" s="66"/>
      <c r="K31" s="29" t="s">
        <v>23</v>
      </c>
      <c r="L31" s="39">
        <v>200</v>
      </c>
      <c r="M31" s="65"/>
      <c r="N31" s="58"/>
      <c r="O31" s="44"/>
      <c r="P31" s="92"/>
      <c r="Q31" s="95"/>
    </row>
    <row r="32" spans="1:17" ht="66" customHeight="1" x14ac:dyDescent="0.25">
      <c r="A32" s="71"/>
      <c r="B32" s="72"/>
      <c r="C32" s="90"/>
      <c r="D32" s="51"/>
      <c r="E32" s="66"/>
      <c r="F32" s="51"/>
      <c r="G32" s="51"/>
      <c r="H32" s="51"/>
      <c r="I32" s="51"/>
      <c r="J32" s="66"/>
      <c r="K32" s="29" t="s">
        <v>73</v>
      </c>
      <c r="L32" s="39">
        <v>240</v>
      </c>
      <c r="M32" s="65"/>
      <c r="N32" s="58"/>
      <c r="O32" s="44"/>
      <c r="P32" s="93"/>
      <c r="Q32" s="96"/>
    </row>
    <row r="33" spans="1:17" ht="60.75" customHeight="1" x14ac:dyDescent="0.25">
      <c r="A33" s="71" t="s">
        <v>77</v>
      </c>
      <c r="B33" s="89" t="s">
        <v>125</v>
      </c>
      <c r="C33" s="88" t="s">
        <v>126</v>
      </c>
      <c r="D33" s="51" t="s">
        <v>149</v>
      </c>
      <c r="E33" s="51" t="s">
        <v>127</v>
      </c>
      <c r="F33" s="51" t="s">
        <v>29</v>
      </c>
      <c r="G33" s="51" t="s">
        <v>44</v>
      </c>
      <c r="H33" s="51" t="s">
        <v>33</v>
      </c>
      <c r="I33" s="66" t="s">
        <v>97</v>
      </c>
      <c r="J33" s="66" t="s">
        <v>92</v>
      </c>
      <c r="K33" s="28" t="s">
        <v>88</v>
      </c>
      <c r="L33" s="48">
        <v>150</v>
      </c>
      <c r="M33" s="65">
        <f>SUM(L33:L36)</f>
        <v>920</v>
      </c>
      <c r="N33" s="58">
        <v>6.3600000000000004E-2</v>
      </c>
      <c r="O33" s="44"/>
      <c r="P33" s="97">
        <f>SUM(O33:O36)</f>
        <v>0</v>
      </c>
      <c r="Q33" s="98"/>
    </row>
    <row r="34" spans="1:17" ht="72" customHeight="1" x14ac:dyDescent="0.25">
      <c r="A34" s="71"/>
      <c r="B34" s="89"/>
      <c r="C34" s="88"/>
      <c r="D34" s="51"/>
      <c r="E34" s="51"/>
      <c r="F34" s="51"/>
      <c r="G34" s="51"/>
      <c r="H34" s="51"/>
      <c r="I34" s="66"/>
      <c r="J34" s="66"/>
      <c r="K34" s="28" t="s">
        <v>72</v>
      </c>
      <c r="L34" s="48">
        <v>340</v>
      </c>
      <c r="M34" s="65"/>
      <c r="N34" s="58"/>
      <c r="O34" s="44"/>
      <c r="P34" s="97"/>
      <c r="Q34" s="98"/>
    </row>
    <row r="35" spans="1:17" ht="61.5" customHeight="1" x14ac:dyDescent="0.25">
      <c r="A35" s="71"/>
      <c r="B35" s="89"/>
      <c r="C35" s="88"/>
      <c r="D35" s="51"/>
      <c r="E35" s="51"/>
      <c r="F35" s="51"/>
      <c r="G35" s="51"/>
      <c r="H35" s="51"/>
      <c r="I35" s="66"/>
      <c r="J35" s="66"/>
      <c r="K35" s="28" t="s">
        <v>18</v>
      </c>
      <c r="L35" s="48">
        <v>230</v>
      </c>
      <c r="M35" s="65"/>
      <c r="N35" s="58"/>
      <c r="O35" s="44"/>
      <c r="P35" s="97"/>
      <c r="Q35" s="98"/>
    </row>
    <row r="36" spans="1:17" ht="51.75" customHeight="1" x14ac:dyDescent="0.25">
      <c r="A36" s="71"/>
      <c r="B36" s="89"/>
      <c r="C36" s="88"/>
      <c r="D36" s="51"/>
      <c r="E36" s="51"/>
      <c r="F36" s="51"/>
      <c r="G36" s="51"/>
      <c r="H36" s="51"/>
      <c r="I36" s="66"/>
      <c r="J36" s="66"/>
      <c r="K36" s="30" t="s">
        <v>23</v>
      </c>
      <c r="L36" s="48">
        <v>200</v>
      </c>
      <c r="M36" s="65"/>
      <c r="N36" s="58"/>
      <c r="O36" s="44"/>
      <c r="P36" s="97"/>
      <c r="Q36" s="98"/>
    </row>
    <row r="37" spans="1:17" ht="197.25" customHeight="1" x14ac:dyDescent="0.25">
      <c r="A37" s="17" t="s">
        <v>80</v>
      </c>
      <c r="B37" s="26" t="s">
        <v>100</v>
      </c>
      <c r="C37" s="14" t="s">
        <v>34</v>
      </c>
      <c r="D37" s="16" t="s">
        <v>150</v>
      </c>
      <c r="E37" s="16" t="s">
        <v>151</v>
      </c>
      <c r="F37" s="16" t="s">
        <v>37</v>
      </c>
      <c r="G37" s="16" t="s">
        <v>36</v>
      </c>
      <c r="H37" s="16" t="s">
        <v>54</v>
      </c>
      <c r="I37" s="16" t="s">
        <v>55</v>
      </c>
      <c r="J37" s="20" t="s">
        <v>48</v>
      </c>
      <c r="K37" s="29" t="s">
        <v>89</v>
      </c>
      <c r="L37" s="9">
        <v>0</v>
      </c>
      <c r="M37" s="9">
        <f>SUM(L37)</f>
        <v>0</v>
      </c>
      <c r="N37" s="21">
        <v>0</v>
      </c>
      <c r="O37" s="44">
        <v>0</v>
      </c>
      <c r="P37" s="44">
        <v>0</v>
      </c>
      <c r="Q37" s="45">
        <v>0</v>
      </c>
    </row>
    <row r="38" spans="1:17" ht="90" customHeight="1" x14ac:dyDescent="0.25">
      <c r="A38" s="73" t="s">
        <v>101</v>
      </c>
      <c r="B38" s="72" t="s">
        <v>103</v>
      </c>
      <c r="C38" s="19" t="s">
        <v>128</v>
      </c>
      <c r="D38" s="73" t="s">
        <v>141</v>
      </c>
      <c r="E38" s="55" t="s">
        <v>140</v>
      </c>
      <c r="F38" s="73" t="s">
        <v>32</v>
      </c>
      <c r="G38" s="73" t="s">
        <v>25</v>
      </c>
      <c r="H38" s="73" t="s">
        <v>52</v>
      </c>
      <c r="I38" s="73" t="s">
        <v>46</v>
      </c>
      <c r="J38" s="73" t="s">
        <v>53</v>
      </c>
      <c r="K38" s="85" t="s">
        <v>164</v>
      </c>
      <c r="L38" s="62">
        <v>0</v>
      </c>
      <c r="M38" s="62">
        <f>SUM(L38)</f>
        <v>0</v>
      </c>
      <c r="N38" s="59">
        <v>0</v>
      </c>
      <c r="O38" s="91">
        <v>0</v>
      </c>
      <c r="P38" s="91">
        <v>0</v>
      </c>
      <c r="Q38" s="94">
        <v>0</v>
      </c>
    </row>
    <row r="39" spans="1:17" ht="76.5" customHeight="1" x14ac:dyDescent="0.25">
      <c r="A39" s="49"/>
      <c r="B39" s="72"/>
      <c r="C39" s="73" t="s">
        <v>102</v>
      </c>
      <c r="D39" s="49"/>
      <c r="E39" s="57"/>
      <c r="F39" s="49"/>
      <c r="G39" s="49"/>
      <c r="H39" s="49"/>
      <c r="I39" s="49"/>
      <c r="J39" s="49"/>
      <c r="K39" s="86"/>
      <c r="L39" s="63"/>
      <c r="M39" s="63"/>
      <c r="N39" s="60"/>
      <c r="O39" s="92"/>
      <c r="P39" s="92"/>
      <c r="Q39" s="95"/>
    </row>
    <row r="40" spans="1:17" ht="81.75" customHeight="1" x14ac:dyDescent="0.25">
      <c r="A40" s="49"/>
      <c r="B40" s="72"/>
      <c r="C40" s="50"/>
      <c r="D40" s="50"/>
      <c r="E40" s="67" t="s">
        <v>180</v>
      </c>
      <c r="F40" s="50"/>
      <c r="G40" s="50"/>
      <c r="H40" s="50"/>
      <c r="I40" s="50"/>
      <c r="J40" s="50"/>
      <c r="K40" s="87"/>
      <c r="L40" s="64"/>
      <c r="M40" s="64"/>
      <c r="N40" s="61"/>
      <c r="O40" s="93"/>
      <c r="P40" s="93"/>
      <c r="Q40" s="96"/>
    </row>
    <row r="41" spans="1:17" ht="135" customHeight="1" x14ac:dyDescent="0.25">
      <c r="A41" s="50"/>
      <c r="B41" s="72"/>
      <c r="C41" s="14" t="s">
        <v>138</v>
      </c>
      <c r="D41" s="16" t="s">
        <v>139</v>
      </c>
      <c r="E41" s="68"/>
      <c r="F41" s="16" t="s">
        <v>35</v>
      </c>
      <c r="G41" s="16" t="s">
        <v>36</v>
      </c>
      <c r="H41" s="16" t="s">
        <v>54</v>
      </c>
      <c r="I41" s="16" t="s">
        <v>55</v>
      </c>
      <c r="J41" s="20" t="s">
        <v>16</v>
      </c>
      <c r="K41" s="29" t="s">
        <v>165</v>
      </c>
      <c r="L41" s="9" t="s">
        <v>166</v>
      </c>
      <c r="M41" s="9">
        <f>SUM(L41)</f>
        <v>0</v>
      </c>
      <c r="N41" s="34">
        <v>0</v>
      </c>
      <c r="O41" s="44">
        <v>0</v>
      </c>
      <c r="P41" s="44">
        <v>0</v>
      </c>
      <c r="Q41" s="45">
        <v>0</v>
      </c>
    </row>
    <row r="42" spans="1:17" ht="73.5" customHeight="1" x14ac:dyDescent="0.25">
      <c r="A42" s="16" t="s">
        <v>104</v>
      </c>
      <c r="B42" s="27" t="s">
        <v>106</v>
      </c>
      <c r="C42" s="12" t="s">
        <v>105</v>
      </c>
      <c r="D42" s="15" t="s">
        <v>152</v>
      </c>
      <c r="E42" s="23" t="s">
        <v>153</v>
      </c>
      <c r="F42" s="37" t="s">
        <v>32</v>
      </c>
      <c r="G42" s="16" t="s">
        <v>49</v>
      </c>
      <c r="H42" s="16" t="s">
        <v>50</v>
      </c>
      <c r="I42" s="16" t="s">
        <v>51</v>
      </c>
      <c r="J42" s="13" t="s">
        <v>185</v>
      </c>
      <c r="K42" s="31" t="s">
        <v>89</v>
      </c>
      <c r="L42" s="25">
        <v>0</v>
      </c>
      <c r="M42" s="25">
        <f>SUM(L42)</f>
        <v>0</v>
      </c>
      <c r="N42" s="35">
        <v>0</v>
      </c>
      <c r="O42" s="44">
        <v>0</v>
      </c>
      <c r="P42" s="44">
        <v>0</v>
      </c>
      <c r="Q42" s="45">
        <v>0</v>
      </c>
    </row>
    <row r="43" spans="1:17" ht="80.25" customHeight="1" x14ac:dyDescent="0.25">
      <c r="A43" s="73" t="s">
        <v>81</v>
      </c>
      <c r="B43" s="74" t="s">
        <v>130</v>
      </c>
      <c r="C43" s="52" t="s">
        <v>129</v>
      </c>
      <c r="D43" s="73" t="s">
        <v>131</v>
      </c>
      <c r="E43" s="55" t="s">
        <v>113</v>
      </c>
      <c r="F43" s="73" t="s">
        <v>32</v>
      </c>
      <c r="G43" s="73" t="s">
        <v>25</v>
      </c>
      <c r="H43" s="73" t="s">
        <v>62</v>
      </c>
      <c r="I43" s="73" t="s">
        <v>107</v>
      </c>
      <c r="J43" s="73" t="s">
        <v>38</v>
      </c>
      <c r="K43" s="32" t="s">
        <v>167</v>
      </c>
      <c r="L43" s="9">
        <v>500</v>
      </c>
      <c r="M43" s="62">
        <f>SUM(L43:L45)</f>
        <v>1810</v>
      </c>
      <c r="N43" s="59">
        <v>0.12509999999999999</v>
      </c>
      <c r="O43" s="44"/>
      <c r="P43" s="91">
        <f>SUM(O43:O45)</f>
        <v>0</v>
      </c>
      <c r="Q43" s="94"/>
    </row>
    <row r="44" spans="1:17" ht="38.25" customHeight="1" x14ac:dyDescent="0.25">
      <c r="A44" s="49"/>
      <c r="B44" s="75"/>
      <c r="C44" s="53"/>
      <c r="D44" s="49"/>
      <c r="E44" s="56"/>
      <c r="F44" s="49"/>
      <c r="G44" s="49"/>
      <c r="H44" s="49"/>
      <c r="I44" s="49"/>
      <c r="J44" s="49"/>
      <c r="K44" s="33" t="s">
        <v>168</v>
      </c>
      <c r="L44" s="9">
        <v>850</v>
      </c>
      <c r="M44" s="63"/>
      <c r="N44" s="60"/>
      <c r="O44" s="44"/>
      <c r="P44" s="92"/>
      <c r="Q44" s="95"/>
    </row>
    <row r="45" spans="1:17" ht="45.75" customHeight="1" x14ac:dyDescent="0.25">
      <c r="A45" s="50"/>
      <c r="B45" s="76"/>
      <c r="C45" s="54"/>
      <c r="D45" s="50"/>
      <c r="E45" s="57"/>
      <c r="F45" s="50"/>
      <c r="G45" s="50"/>
      <c r="H45" s="50"/>
      <c r="I45" s="50"/>
      <c r="J45" s="50"/>
      <c r="K45" s="33" t="s">
        <v>169</v>
      </c>
      <c r="L45" s="9">
        <v>460</v>
      </c>
      <c r="M45" s="64"/>
      <c r="N45" s="61"/>
      <c r="O45" s="44"/>
      <c r="P45" s="93"/>
      <c r="Q45" s="96"/>
    </row>
    <row r="46" spans="1:17" ht="102" customHeight="1" x14ac:dyDescent="0.25">
      <c r="A46" s="36" t="s">
        <v>78</v>
      </c>
      <c r="B46" s="40" t="s">
        <v>132</v>
      </c>
      <c r="C46" s="41" t="s">
        <v>40</v>
      </c>
      <c r="D46" s="42" t="s">
        <v>154</v>
      </c>
      <c r="E46" s="42" t="s">
        <v>133</v>
      </c>
      <c r="F46" s="36" t="s">
        <v>29</v>
      </c>
      <c r="G46" s="36" t="s">
        <v>25</v>
      </c>
      <c r="H46" s="36" t="s">
        <v>183</v>
      </c>
      <c r="I46" s="36" t="s">
        <v>182</v>
      </c>
      <c r="J46" s="36" t="s">
        <v>39</v>
      </c>
      <c r="K46" s="29" t="s">
        <v>89</v>
      </c>
      <c r="L46" s="39">
        <v>0</v>
      </c>
      <c r="M46" s="39">
        <f>SUM(L46)</f>
        <v>0</v>
      </c>
      <c r="N46" s="38">
        <v>0</v>
      </c>
      <c r="O46" s="44">
        <v>0</v>
      </c>
      <c r="P46" s="44">
        <v>0</v>
      </c>
      <c r="Q46" s="45">
        <v>0</v>
      </c>
    </row>
    <row r="47" spans="1:17" ht="123.75" customHeight="1" x14ac:dyDescent="0.25">
      <c r="A47" s="73" t="s">
        <v>82</v>
      </c>
      <c r="B47" s="74" t="s">
        <v>135</v>
      </c>
      <c r="C47" s="90" t="s">
        <v>134</v>
      </c>
      <c r="D47" s="18" t="s">
        <v>155</v>
      </c>
      <c r="E47" s="66" t="s">
        <v>110</v>
      </c>
      <c r="F47" s="55" t="s">
        <v>57</v>
      </c>
      <c r="G47" s="55" t="s">
        <v>58</v>
      </c>
      <c r="H47" s="73" t="s">
        <v>60</v>
      </c>
      <c r="I47" s="73" t="s">
        <v>56</v>
      </c>
      <c r="J47" s="55" t="s">
        <v>179</v>
      </c>
      <c r="K47" s="28" t="s">
        <v>170</v>
      </c>
      <c r="L47" s="9">
        <v>300</v>
      </c>
      <c r="M47" s="62">
        <f>SUM(L47:L50)</f>
        <v>1280</v>
      </c>
      <c r="N47" s="59">
        <v>8.8499999999999995E-2</v>
      </c>
      <c r="O47" s="44"/>
      <c r="P47" s="91">
        <f>SUM(O47:O50)</f>
        <v>0</v>
      </c>
      <c r="Q47" s="94"/>
    </row>
    <row r="48" spans="1:17" ht="62.25" customHeight="1" x14ac:dyDescent="0.25">
      <c r="A48" s="49"/>
      <c r="B48" s="75"/>
      <c r="C48" s="90"/>
      <c r="D48" s="18" t="s">
        <v>156</v>
      </c>
      <c r="E48" s="66"/>
      <c r="F48" s="56"/>
      <c r="G48" s="56"/>
      <c r="H48" s="49"/>
      <c r="I48" s="49"/>
      <c r="J48" s="56"/>
      <c r="K48" s="28" t="s">
        <v>171</v>
      </c>
      <c r="L48" s="9">
        <v>510</v>
      </c>
      <c r="M48" s="63"/>
      <c r="N48" s="60"/>
      <c r="O48" s="44"/>
      <c r="P48" s="92"/>
      <c r="Q48" s="95"/>
    </row>
    <row r="49" spans="1:17" ht="94.5" customHeight="1" x14ac:dyDescent="0.25">
      <c r="A49" s="49"/>
      <c r="B49" s="75"/>
      <c r="C49" s="66" t="s">
        <v>108</v>
      </c>
      <c r="D49" s="66" t="s">
        <v>109</v>
      </c>
      <c r="E49" s="66" t="s">
        <v>111</v>
      </c>
      <c r="F49" s="56"/>
      <c r="G49" s="56"/>
      <c r="H49" s="49"/>
      <c r="I49" s="49"/>
      <c r="J49" s="56"/>
      <c r="K49" s="28" t="s">
        <v>172</v>
      </c>
      <c r="L49" s="9">
        <v>230</v>
      </c>
      <c r="M49" s="63"/>
      <c r="N49" s="60"/>
      <c r="O49" s="44"/>
      <c r="P49" s="92"/>
      <c r="Q49" s="95"/>
    </row>
    <row r="50" spans="1:17" ht="24.95" customHeight="1" x14ac:dyDescent="0.25">
      <c r="A50" s="50"/>
      <c r="B50" s="76"/>
      <c r="C50" s="66"/>
      <c r="D50" s="66"/>
      <c r="E50" s="66"/>
      <c r="F50" s="57"/>
      <c r="G50" s="57"/>
      <c r="H50" s="50"/>
      <c r="I50" s="50"/>
      <c r="J50" s="57"/>
      <c r="K50" s="28" t="s">
        <v>91</v>
      </c>
      <c r="L50" s="9">
        <v>240</v>
      </c>
      <c r="M50" s="64"/>
      <c r="N50" s="61"/>
      <c r="O50" s="44"/>
      <c r="P50" s="93"/>
      <c r="Q50" s="96"/>
    </row>
    <row r="51" spans="1:17" ht="47.25" x14ac:dyDescent="0.25">
      <c r="A51" s="73" t="s">
        <v>82</v>
      </c>
      <c r="B51" s="74" t="s">
        <v>59</v>
      </c>
      <c r="C51" s="52" t="s">
        <v>114</v>
      </c>
      <c r="D51" s="73" t="s">
        <v>157</v>
      </c>
      <c r="E51" s="51" t="s">
        <v>112</v>
      </c>
      <c r="F51" s="73" t="s">
        <v>61</v>
      </c>
      <c r="G51" s="73" t="s">
        <v>43</v>
      </c>
      <c r="H51" s="73" t="s">
        <v>60</v>
      </c>
      <c r="I51" s="73" t="s">
        <v>56</v>
      </c>
      <c r="J51" s="73" t="s">
        <v>184</v>
      </c>
      <c r="K51" s="28" t="s">
        <v>173</v>
      </c>
      <c r="L51" s="9">
        <v>300</v>
      </c>
      <c r="M51" s="62">
        <f>SUM(L51:L54)</f>
        <v>1300</v>
      </c>
      <c r="N51" s="59">
        <v>8.9800000000000005E-2</v>
      </c>
      <c r="O51" s="44"/>
      <c r="P51" s="91">
        <f>SUM(O51:O54)</f>
        <v>0</v>
      </c>
      <c r="Q51" s="94"/>
    </row>
    <row r="52" spans="1:17" ht="34.5" customHeight="1" x14ac:dyDescent="0.25">
      <c r="A52" s="49"/>
      <c r="B52" s="75"/>
      <c r="C52" s="53"/>
      <c r="D52" s="49"/>
      <c r="E52" s="51"/>
      <c r="F52" s="49"/>
      <c r="G52" s="49"/>
      <c r="H52" s="49"/>
      <c r="I52" s="49"/>
      <c r="J52" s="49"/>
      <c r="K52" s="28" t="s">
        <v>90</v>
      </c>
      <c r="L52" s="9">
        <v>340</v>
      </c>
      <c r="M52" s="63"/>
      <c r="N52" s="60"/>
      <c r="O52" s="44"/>
      <c r="P52" s="92"/>
      <c r="Q52" s="95"/>
    </row>
    <row r="53" spans="1:17" ht="37.5" customHeight="1" x14ac:dyDescent="0.25">
      <c r="A53" s="49"/>
      <c r="B53" s="75"/>
      <c r="C53" s="53"/>
      <c r="D53" s="49"/>
      <c r="E53" s="49" t="s">
        <v>110</v>
      </c>
      <c r="F53" s="49"/>
      <c r="G53" s="49"/>
      <c r="H53" s="49"/>
      <c r="I53" s="49"/>
      <c r="J53" s="49"/>
      <c r="K53" s="28" t="s">
        <v>169</v>
      </c>
      <c r="L53" s="9">
        <v>460</v>
      </c>
      <c r="M53" s="63"/>
      <c r="N53" s="60"/>
      <c r="O53" s="44"/>
      <c r="P53" s="92"/>
      <c r="Q53" s="95"/>
    </row>
    <row r="54" spans="1:17" ht="39.75" customHeight="1" x14ac:dyDescent="0.25">
      <c r="A54" s="50"/>
      <c r="B54" s="76"/>
      <c r="C54" s="54"/>
      <c r="D54" s="50"/>
      <c r="E54" s="50"/>
      <c r="F54" s="50"/>
      <c r="G54" s="50"/>
      <c r="H54" s="50"/>
      <c r="I54" s="50"/>
      <c r="J54" s="50"/>
      <c r="K54" s="28" t="s">
        <v>70</v>
      </c>
      <c r="L54" s="9">
        <v>200</v>
      </c>
      <c r="M54" s="64"/>
      <c r="N54" s="61"/>
      <c r="O54" s="44"/>
      <c r="P54" s="93"/>
      <c r="Q54" s="96"/>
    </row>
    <row r="55" spans="1:17" ht="70.5" customHeight="1" x14ac:dyDescent="0.25">
      <c r="A55" s="51" t="s">
        <v>82</v>
      </c>
      <c r="B55" s="72" t="s">
        <v>189</v>
      </c>
      <c r="C55" s="52" t="s">
        <v>137</v>
      </c>
      <c r="D55" s="51" t="s">
        <v>158</v>
      </c>
      <c r="E55" s="55" t="s">
        <v>136</v>
      </c>
      <c r="F55" s="51" t="s">
        <v>64</v>
      </c>
      <c r="G55" s="51" t="s">
        <v>43</v>
      </c>
      <c r="H55" s="51" t="s">
        <v>65</v>
      </c>
      <c r="I55" s="51" t="s">
        <v>66</v>
      </c>
      <c r="J55" s="51" t="s">
        <v>63</v>
      </c>
      <c r="K55" s="28" t="s">
        <v>174</v>
      </c>
      <c r="L55" s="9">
        <v>400</v>
      </c>
      <c r="M55" s="62">
        <f>SUM(L55:L59)</f>
        <v>2340</v>
      </c>
      <c r="N55" s="59">
        <v>0.16170000000000001</v>
      </c>
      <c r="O55" s="44"/>
      <c r="P55" s="91">
        <f>SUM(O55:O59)</f>
        <v>0</v>
      </c>
      <c r="Q55" s="94"/>
    </row>
    <row r="56" spans="1:17" ht="32.25" customHeight="1" x14ac:dyDescent="0.25">
      <c r="A56" s="51"/>
      <c r="B56" s="72"/>
      <c r="C56" s="53"/>
      <c r="D56" s="51"/>
      <c r="E56" s="56"/>
      <c r="F56" s="51"/>
      <c r="G56" s="51"/>
      <c r="H56" s="51"/>
      <c r="I56" s="51"/>
      <c r="J56" s="51"/>
      <c r="K56" s="28" t="s">
        <v>175</v>
      </c>
      <c r="L56" s="9">
        <v>510</v>
      </c>
      <c r="M56" s="63"/>
      <c r="N56" s="60"/>
      <c r="O56" s="44"/>
      <c r="P56" s="92"/>
      <c r="Q56" s="95"/>
    </row>
    <row r="57" spans="1:17" ht="41.25" customHeight="1" x14ac:dyDescent="0.25">
      <c r="A57" s="51"/>
      <c r="B57" s="72"/>
      <c r="C57" s="53"/>
      <c r="D57" s="51"/>
      <c r="E57" s="56"/>
      <c r="F57" s="51"/>
      <c r="G57" s="51"/>
      <c r="H57" s="51"/>
      <c r="I57" s="51"/>
      <c r="J57" s="51"/>
      <c r="K57" s="28" t="s">
        <v>176</v>
      </c>
      <c r="L57" s="9">
        <v>510</v>
      </c>
      <c r="M57" s="63"/>
      <c r="N57" s="60"/>
      <c r="O57" s="44"/>
      <c r="P57" s="92"/>
      <c r="Q57" s="95"/>
    </row>
    <row r="58" spans="1:17" ht="24" customHeight="1" x14ac:dyDescent="0.25">
      <c r="A58" s="51"/>
      <c r="B58" s="72"/>
      <c r="C58" s="53"/>
      <c r="D58" s="51"/>
      <c r="E58" s="56"/>
      <c r="F58" s="51"/>
      <c r="G58" s="51"/>
      <c r="H58" s="51"/>
      <c r="I58" s="51"/>
      <c r="J58" s="51"/>
      <c r="K58" s="28" t="s">
        <v>177</v>
      </c>
      <c r="L58" s="9">
        <v>460</v>
      </c>
      <c r="M58" s="63"/>
      <c r="N58" s="60"/>
      <c r="O58" s="44"/>
      <c r="P58" s="92"/>
      <c r="Q58" s="95"/>
    </row>
    <row r="59" spans="1:17" ht="31.5" x14ac:dyDescent="0.25">
      <c r="A59" s="51"/>
      <c r="B59" s="72"/>
      <c r="C59" s="54"/>
      <c r="D59" s="51"/>
      <c r="E59" s="57"/>
      <c r="F59" s="51"/>
      <c r="G59" s="51"/>
      <c r="H59" s="51"/>
      <c r="I59" s="51"/>
      <c r="J59" s="51"/>
      <c r="K59" s="28" t="s">
        <v>178</v>
      </c>
      <c r="L59" s="9">
        <v>460</v>
      </c>
      <c r="M59" s="64"/>
      <c r="N59" s="61"/>
      <c r="O59" s="44"/>
      <c r="P59" s="93"/>
      <c r="Q59" s="96"/>
    </row>
    <row r="60" spans="1:17" ht="15.75" x14ac:dyDescent="0.25">
      <c r="A60" s="81" t="s">
        <v>5</v>
      </c>
      <c r="B60" s="82"/>
      <c r="C60" s="83"/>
      <c r="D60" s="83"/>
      <c r="E60" s="83"/>
      <c r="F60" s="82"/>
      <c r="G60" s="83"/>
      <c r="H60" s="83"/>
      <c r="I60" s="83"/>
      <c r="J60" s="82"/>
      <c r="K60" s="82"/>
      <c r="L60" s="10">
        <f>SUM(L12:L59)</f>
        <v>14470</v>
      </c>
      <c r="M60" s="10">
        <f>SUM(M12:M59)</f>
        <v>14470</v>
      </c>
      <c r="N60" s="11">
        <v>1</v>
      </c>
      <c r="O60" s="46">
        <f>SUM(O12:O59)</f>
        <v>0</v>
      </c>
      <c r="P60" s="46">
        <f>SUM(P12:P59)</f>
        <v>0</v>
      </c>
      <c r="Q60" s="47">
        <v>0</v>
      </c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2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3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3"/>
      <c r="N92" s="2"/>
    </row>
    <row r="93" spans="1:1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3"/>
      <c r="N93" s="2"/>
    </row>
    <row r="94" spans="1:1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  <c r="M94" s="3"/>
      <c r="N94" s="2"/>
    </row>
    <row r="95" spans="1:1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3"/>
      <c r="N95" s="2"/>
    </row>
    <row r="96" spans="1:1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3"/>
      <c r="N96" s="2"/>
    </row>
    <row r="97" spans="1:1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2"/>
    </row>
    <row r="98" spans="1:1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3"/>
      <c r="N98" s="2"/>
    </row>
    <row r="99" spans="1:1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2"/>
    </row>
    <row r="100" spans="1:1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</sheetData>
  <mergeCells count="159">
    <mergeCell ref="P55:P59"/>
    <mergeCell ref="Q55:Q59"/>
    <mergeCell ref="O12:O14"/>
    <mergeCell ref="P38:P40"/>
    <mergeCell ref="O38:O40"/>
    <mergeCell ref="Q38:Q40"/>
    <mergeCell ref="P43:P45"/>
    <mergeCell ref="Q43:Q45"/>
    <mergeCell ref="P47:P50"/>
    <mergeCell ref="Q47:Q50"/>
    <mergeCell ref="P51:P54"/>
    <mergeCell ref="Q51:Q54"/>
    <mergeCell ref="P12:P14"/>
    <mergeCell ref="Q12:Q14"/>
    <mergeCell ref="P15:P20"/>
    <mergeCell ref="Q15:Q20"/>
    <mergeCell ref="P21:P26"/>
    <mergeCell ref="Q21:Q26"/>
    <mergeCell ref="P27:P32"/>
    <mergeCell ref="Q27:Q32"/>
    <mergeCell ref="P33:P36"/>
    <mergeCell ref="Q33:Q36"/>
    <mergeCell ref="C21:C26"/>
    <mergeCell ref="E24:E26"/>
    <mergeCell ref="E21:E23"/>
    <mergeCell ref="E28:E30"/>
    <mergeCell ref="E31:E32"/>
    <mergeCell ref="C31:C32"/>
    <mergeCell ref="C27:C30"/>
    <mergeCell ref="D28:D30"/>
    <mergeCell ref="H33:H36"/>
    <mergeCell ref="A33:A36"/>
    <mergeCell ref="C33:C36"/>
    <mergeCell ref="D33:D36"/>
    <mergeCell ref="F33:F36"/>
    <mergeCell ref="G33:G36"/>
    <mergeCell ref="J47:J50"/>
    <mergeCell ref="H47:H50"/>
    <mergeCell ref="I47:I50"/>
    <mergeCell ref="B33:B36"/>
    <mergeCell ref="E33:E36"/>
    <mergeCell ref="C39:C40"/>
    <mergeCell ref="A38:A41"/>
    <mergeCell ref="B38:B41"/>
    <mergeCell ref="G38:G40"/>
    <mergeCell ref="H38:H40"/>
    <mergeCell ref="I38:I40"/>
    <mergeCell ref="C43:C45"/>
    <mergeCell ref="C47:C48"/>
    <mergeCell ref="C49:C50"/>
    <mergeCell ref="D49:D50"/>
    <mergeCell ref="E47:E48"/>
    <mergeCell ref="E49:E50"/>
    <mergeCell ref="D38:D40"/>
    <mergeCell ref="B55:B59"/>
    <mergeCell ref="A55:A59"/>
    <mergeCell ref="D55:D59"/>
    <mergeCell ref="F55:F59"/>
    <mergeCell ref="G55:G59"/>
    <mergeCell ref="G43:G45"/>
    <mergeCell ref="H43:H45"/>
    <mergeCell ref="I43:I45"/>
    <mergeCell ref="J43:J45"/>
    <mergeCell ref="J55:J59"/>
    <mergeCell ref="H55:H59"/>
    <mergeCell ref="I55:I59"/>
    <mergeCell ref="A51:A54"/>
    <mergeCell ref="A43:A45"/>
    <mergeCell ref="B43:B45"/>
    <mergeCell ref="G47:G50"/>
    <mergeCell ref="B51:B54"/>
    <mergeCell ref="D51:D54"/>
    <mergeCell ref="F51:F54"/>
    <mergeCell ref="G51:G54"/>
    <mergeCell ref="H51:H54"/>
    <mergeCell ref="D43:D45"/>
    <mergeCell ref="F43:F45"/>
    <mergeCell ref="C51:C54"/>
    <mergeCell ref="D12:D14"/>
    <mergeCell ref="F12:F14"/>
    <mergeCell ref="G12:G14"/>
    <mergeCell ref="M12:M14"/>
    <mergeCell ref="M15:M20"/>
    <mergeCell ref="A15:A20"/>
    <mergeCell ref="B15:B20"/>
    <mergeCell ref="D15:D20"/>
    <mergeCell ref="F15:F20"/>
    <mergeCell ref="G15:G20"/>
    <mergeCell ref="C12:C14"/>
    <mergeCell ref="E12:E14"/>
    <mergeCell ref="C15:C20"/>
    <mergeCell ref="E15:E20"/>
    <mergeCell ref="L12:L14"/>
    <mergeCell ref="A60:K60"/>
    <mergeCell ref="J21:J26"/>
    <mergeCell ref="B21:B26"/>
    <mergeCell ref="M21:M26"/>
    <mergeCell ref="N21:N26"/>
    <mergeCell ref="G21:G26"/>
    <mergeCell ref="H21:H26"/>
    <mergeCell ref="I21:I26"/>
    <mergeCell ref="F38:F40"/>
    <mergeCell ref="J38:J40"/>
    <mergeCell ref="B47:B50"/>
    <mergeCell ref="A47:A50"/>
    <mergeCell ref="I51:I54"/>
    <mergeCell ref="M27:M32"/>
    <mergeCell ref="N27:N32"/>
    <mergeCell ref="D21:D23"/>
    <mergeCell ref="D31:D32"/>
    <mergeCell ref="J51:J54"/>
    <mergeCell ref="F47:F50"/>
    <mergeCell ref="L38:L40"/>
    <mergeCell ref="M47:M50"/>
    <mergeCell ref="M51:M54"/>
    <mergeCell ref="M55:M59"/>
    <mergeCell ref="K38:K40"/>
    <mergeCell ref="A9:D9"/>
    <mergeCell ref="D3:L3"/>
    <mergeCell ref="A27:A32"/>
    <mergeCell ref="B27:B32"/>
    <mergeCell ref="J27:J32"/>
    <mergeCell ref="F27:F32"/>
    <mergeCell ref="G27:G32"/>
    <mergeCell ref="H27:H32"/>
    <mergeCell ref="I27:I32"/>
    <mergeCell ref="A12:A14"/>
    <mergeCell ref="B12:B14"/>
    <mergeCell ref="A21:A26"/>
    <mergeCell ref="A6:N6"/>
    <mergeCell ref="A7:N7"/>
    <mergeCell ref="D24:D26"/>
    <mergeCell ref="F21:F26"/>
    <mergeCell ref="H12:H14"/>
    <mergeCell ref="I12:I14"/>
    <mergeCell ref="J12:J14"/>
    <mergeCell ref="H15:H20"/>
    <mergeCell ref="I15:I20"/>
    <mergeCell ref="N12:N14"/>
    <mergeCell ref="N15:N20"/>
    <mergeCell ref="J15:J20"/>
    <mergeCell ref="E53:E54"/>
    <mergeCell ref="E51:E52"/>
    <mergeCell ref="C55:C59"/>
    <mergeCell ref="E43:E45"/>
    <mergeCell ref="N33:N36"/>
    <mergeCell ref="N38:N40"/>
    <mergeCell ref="N43:N45"/>
    <mergeCell ref="M43:M45"/>
    <mergeCell ref="N47:N50"/>
    <mergeCell ref="N55:N59"/>
    <mergeCell ref="N51:N54"/>
    <mergeCell ref="M33:M36"/>
    <mergeCell ref="M38:M40"/>
    <mergeCell ref="I33:I36"/>
    <mergeCell ref="J33:J36"/>
    <mergeCell ref="E55:E59"/>
    <mergeCell ref="E38:E39"/>
    <mergeCell ref="E40:E41"/>
  </mergeCells>
  <pageMargins left="0" right="0" top="0.19685039370078741" bottom="0.19685039370078741" header="0.31496062992125984" footer="0.31496062992125984"/>
  <pageSetup paperSize="9" scale="4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2020-12-17T19:21:12Z</cp:lastPrinted>
  <dcterms:created xsi:type="dcterms:W3CDTF">2016-10-19T13:11:49Z</dcterms:created>
  <dcterms:modified xsi:type="dcterms:W3CDTF">2020-12-17T19:21:27Z</dcterms:modified>
</cp:coreProperties>
</file>