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PAM comissões\"/>
    </mc:Choice>
  </mc:AlternateContent>
  <xr:revisionPtr revIDLastSave="0" documentId="13_ncr:1_{18C20DD7-8166-4482-AF58-A98CDF588324}" xr6:coauthVersionLast="36" xr6:coauthVersionMax="36" xr10:uidLastSave="{00000000-0000-0000-0000-000000000000}"/>
  <bookViews>
    <workbookView xWindow="0" yWindow="0" windowWidth="20400" windowHeight="7755" xr2:uid="{00000000-000D-0000-FFFF-FFFF00000000}"/>
  </bookViews>
  <sheets>
    <sheet name="Plan1" sheetId="1" r:id="rId1"/>
    <sheet name="Plan2" sheetId="2" r:id="rId2"/>
    <sheet name="Plan3" sheetId="3" r:id="rId3"/>
  </sheets>
  <calcPr calcId="191029" calcOnSave="0"/>
</workbook>
</file>

<file path=xl/calcChain.xml><?xml version="1.0" encoding="utf-8"?>
<calcChain xmlns="http://schemas.openxmlformats.org/spreadsheetml/2006/main">
  <c r="M72" i="1" l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<sst xmlns="http://schemas.openxmlformats.org/spreadsheetml/2006/main" count="252" uniqueCount="193">
  <si>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</si>
  <si>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</si>
  <si>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</si>
  <si>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</si>
  <si>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</si>
  <si>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</si>
  <si>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</si>
  <si>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</si>
  <si>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</si>
  <si>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</si>
  <si>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</si>
  <si>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</si>
  <si>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</si>
  <si>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</si>
  <si>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</si>
  <si>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</si>
  <si>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</si>
  <si>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</si>
  <si>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</si>
  <si>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</si>
  <si>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</si>
  <si>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</si>
  <si>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</si>
  <si>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</si>
  <si>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</si>
  <si>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</si>
  <si>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</si>
  <si>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</si>
  <si>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</si>
  <si>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</si>
  <si>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</si>
  <si>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</si>
  <si>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</si>
  <si>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</si>
  <si>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</si>
  <si>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</si>
  <si>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</si>
  <si>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</si>
  <si>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</si>
  <si>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</si>
  <si>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</si>
  <si>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</si>
  <si>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</si>
  <si>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</si>
  <si>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</si>
  <si>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</si>
  <si>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</si>
  <si>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</si>
  <si>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</si>
  <si>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</si>
  <si>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</si>
  <si>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</si>
  <si>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</si>
  <si>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</si>
  <si>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</si>
  <si>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</si>
  <si>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</si>
  <si>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</si>
  <si>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</si>
  <si>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</si>
  <si>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</si>
  <si>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</si>
  <si>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</si>
  <si>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</si>
  <si>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</si>
  <si>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</si>
  <si>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</si>
  <si>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</si>
  <si>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</si>
  <si>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</si>
  <si>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</si>
  <si>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</si>
  <si>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</si>
  <si>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</si>
  <si>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</si>
  <si>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</si>
  <si>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</si>
  <si>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</si>
  <si>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</si>
  <si>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</si>
  <si>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</si>
  <si>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</si>
  <si>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</si>
  <si>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</si>
  <si>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</si>
  <si>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</si>
  <si>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</si>
  <si>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</si>
  <si>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</si>
  <si>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</si>
  <si>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</si>
  <si>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</si>
  <si>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</si>
  <si>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</si>
  <si>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</si>
  <si>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</si>
  <si>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</si>
  <si>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</si>
  <si>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</si>
  <si>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</si>
  <si>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</si>
  <si>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</si>
  <si>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</si>
  <si>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</si>
  <si>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</si>
  <si>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</si>
  <si>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</si>
  <si>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</si>
  <si>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</si>
  <si>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</si>
  <si>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</si>
  <si>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</si>
  <si>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</si>
  <si>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</si>
  <si>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</si>
  <si>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</si>
  <si>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</si>
  <si>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</si>
  <si>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</si>
  <si>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</si>
  <si>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</si>
  <si>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</si>
  <si>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</si>
  <si>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</si>
  <si>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</si>
  <si>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</si>
  <si>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</si>
  <si>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</si>
  <si>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</si>
  <si>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</si>
  <si>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</si>
  <si>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</si>
  <si>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</si>
  <si>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</si>
  <si>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</si>
  <si>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</si>
  <si>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</si>
  <si>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</si>
  <si>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</si>
  <si>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</si>
  <si>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</si>
  <si>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</si>
  <si>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</si>
  <si>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</si>
  <si>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</si>
  <si>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</si>
  <si>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</si>
  <si>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</si>
  <si>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</si>
  <si>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</si>
  <si>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</si>
  <si>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</si>
  <si>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</si>
  <si>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</si>
  <si>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</si>
  <si>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</si>
  <si>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</si>
  <si>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</si>
  <si>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</si>
  <si>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</si>
  <si>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</si>
  <si>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</si>
  <si>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</si>
  <si>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</si>
  <si>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</si>
  <si>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</si>
  <si>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</si>
  <si>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</si>
  <si>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</si>
  <si>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</si>
  <si>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</si>
  <si>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</si>
  <si>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</si>
  <si>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</si>
  <si>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</si>
  <si>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</si>
  <si>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</si>
  <si>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</si>
  <si>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</si>
  <si>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</si>
  <si>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</si>
  <si>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</si>
  <si>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</si>
  <si>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</si>
  <si>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 xml:space="preserve">Convidar profissionais, IES e acadêmicos </t>
  </si>
  <si>
    <t>Nº pessoas participantes na atividade</t>
  </si>
  <si>
    <t>Mais articulador; mais atuante; mais orientador; mais próximo e conectado ao TND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</si>
  <si>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</si>
  <si>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</si>
  <si>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</si>
  <si>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</si>
  <si>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</si>
  <si>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implantado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</si>
</sst>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9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0" fontId="8" fillId="3" borderId="4" xfId="0" applyNumberFormat="1" applyFont="1" applyFill="1" applyBorder="1" applyAlignment="1">
      <alignment horizontal="center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10" fontId="8" fillId="3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28"/>
  <sheetViews>
    <sheetView tabSelected="1" topLeftCell="E52" zoomScale="90" zoomScaleNormal="90" workbookViewId="0">
      <selection activeCell="D73" sqref="D73:D77"/>
    </sheetView>
  </sheetViews>
  <sheetFormatPr defaultRowHeight="15.75" x14ac:dyDescent="0.25"/>
  <cols>
    <col min="1" max="1" width="32.28515625" style="20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2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</cols>
  <sheetData>
    <row r="3" spans="1:15" ht="18.75" x14ac:dyDescent="0.3">
      <c r="D3" s="56" t="s">
        <v>6</v>
      </c>
      <c r="E3" s="56"/>
      <c r="F3" s="56"/>
      <c r="G3" s="56"/>
      <c r="H3" s="56"/>
      <c r="I3" s="56"/>
      <c r="J3" s="56"/>
      <c r="K3" s="56"/>
      <c r="L3" s="56"/>
      <c r="M3" s="7"/>
      <c r="N3" s="7"/>
    </row>
    <row r="6" spans="1:15" ht="15" x14ac:dyDescent="0.25">
      <c r="A6" s="68" t="s">
        <v>14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5" ht="15" x14ac:dyDescent="0.25">
      <c r="A7" s="69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11"/>
    </row>
    <row r="9" spans="1:15" x14ac:dyDescent="0.25">
      <c r="A9" s="77" t="s">
        <v>15</v>
      </c>
      <c r="B9" s="77"/>
      <c r="C9" s="77"/>
      <c r="D9" s="77"/>
      <c r="E9" s="16"/>
    </row>
    <row r="10" spans="1:15" s="8" customFormat="1" x14ac:dyDescent="0.25">
      <c r="A10" s="21"/>
      <c r="B10" s="9"/>
      <c r="C10" s="16"/>
      <c r="G10" s="13"/>
      <c r="K10" s="9"/>
    </row>
    <row r="11" spans="1:15" ht="72.75" customHeight="1" x14ac:dyDescent="0.25">
      <c r="A11" s="22" t="s">
        <v>7</v>
      </c>
      <c r="B11" s="10" t="s">
        <v>115</v>
      </c>
      <c r="C11" s="22" t="s">
        <v>122</v>
      </c>
      <c r="D11" s="22" t="s">
        <v>8</v>
      </c>
      <c r="E11" s="22" t="s">
        <v>114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2" t="s">
        <v>2</v>
      </c>
      <c r="M11" s="22" t="s">
        <v>4</v>
      </c>
      <c r="N11" s="22" t="s">
        <v>3</v>
      </c>
    </row>
    <row r="12" spans="1:15" s="14" customFormat="1" ht="33" customHeight="1" x14ac:dyDescent="0.25">
      <c r="A12" s="70" t="s">
        <v>186</v>
      </c>
      <c r="B12" s="58" t="s">
        <v>24</v>
      </c>
      <c r="C12" s="53" t="s">
        <v>132</v>
      </c>
      <c r="D12" s="64" t="s">
        <v>165</v>
      </c>
      <c r="E12" s="50" t="s">
        <v>178</v>
      </c>
      <c r="F12" s="50" t="s">
        <v>25</v>
      </c>
      <c r="G12" s="50" t="s">
        <v>81</v>
      </c>
      <c r="H12" s="50" t="s">
        <v>71</v>
      </c>
      <c r="I12" s="50" t="s">
        <v>62</v>
      </c>
      <c r="J12" s="50" t="s">
        <v>26</v>
      </c>
      <c r="K12" s="58" t="s">
        <v>27</v>
      </c>
      <c r="L12" s="73">
        <v>800</v>
      </c>
      <c r="M12" s="73">
        <f>SUM(L12:L16)</f>
        <v>1630</v>
      </c>
      <c r="N12" s="97">
        <v>1.5599999999999999E-2</v>
      </c>
    </row>
    <row r="13" spans="1:15" s="14" customFormat="1" ht="15" customHeight="1" x14ac:dyDescent="0.25">
      <c r="A13" s="71"/>
      <c r="B13" s="59"/>
      <c r="C13" s="54"/>
      <c r="D13" s="64"/>
      <c r="E13" s="51"/>
      <c r="F13" s="51"/>
      <c r="G13" s="51"/>
      <c r="H13" s="51"/>
      <c r="I13" s="51"/>
      <c r="J13" s="51"/>
      <c r="K13" s="60"/>
      <c r="L13" s="75"/>
      <c r="M13" s="74"/>
      <c r="N13" s="98"/>
    </row>
    <row r="14" spans="1:15" s="14" customFormat="1" ht="31.5" customHeight="1" x14ac:dyDescent="0.25">
      <c r="A14" s="71"/>
      <c r="B14" s="59"/>
      <c r="C14" s="54"/>
      <c r="D14" s="64"/>
      <c r="E14" s="51"/>
      <c r="F14" s="51"/>
      <c r="G14" s="51"/>
      <c r="H14" s="51"/>
      <c r="I14" s="51"/>
      <c r="J14" s="51"/>
      <c r="K14" s="18" t="s">
        <v>151</v>
      </c>
      <c r="L14" s="38">
        <v>480</v>
      </c>
      <c r="M14" s="74"/>
      <c r="N14" s="98"/>
    </row>
    <row r="15" spans="1:15" s="14" customFormat="1" ht="27.75" customHeight="1" x14ac:dyDescent="0.25">
      <c r="A15" s="71"/>
      <c r="B15" s="59"/>
      <c r="C15" s="54"/>
      <c r="D15" s="64" t="s">
        <v>166</v>
      </c>
      <c r="E15" s="51"/>
      <c r="F15" s="51"/>
      <c r="G15" s="51"/>
      <c r="H15" s="51"/>
      <c r="I15" s="51"/>
      <c r="J15" s="51"/>
      <c r="K15" s="18" t="s">
        <v>28</v>
      </c>
      <c r="L15" s="38">
        <v>200</v>
      </c>
      <c r="M15" s="74"/>
      <c r="N15" s="98"/>
    </row>
    <row r="16" spans="1:15" s="14" customFormat="1" ht="39.75" customHeight="1" x14ac:dyDescent="0.25">
      <c r="A16" s="72"/>
      <c r="B16" s="60"/>
      <c r="C16" s="55"/>
      <c r="D16" s="64"/>
      <c r="E16" s="52"/>
      <c r="F16" s="52"/>
      <c r="G16" s="52"/>
      <c r="H16" s="52"/>
      <c r="I16" s="52"/>
      <c r="J16" s="52"/>
      <c r="K16" s="18" t="s">
        <v>36</v>
      </c>
      <c r="L16" s="38">
        <v>150</v>
      </c>
      <c r="M16" s="75"/>
      <c r="N16" s="99"/>
    </row>
    <row r="17" spans="1:14" s="36" customFormat="1" ht="78.75" x14ac:dyDescent="0.25">
      <c r="A17" s="61" t="s">
        <v>92</v>
      </c>
      <c r="B17" s="62" t="s">
        <v>116</v>
      </c>
      <c r="C17" s="34" t="s">
        <v>132</v>
      </c>
      <c r="D17" s="34" t="s">
        <v>165</v>
      </c>
      <c r="E17" s="53" t="s">
        <v>178</v>
      </c>
      <c r="F17" s="53" t="s">
        <v>30</v>
      </c>
      <c r="G17" s="53" t="s">
        <v>80</v>
      </c>
      <c r="H17" s="53" t="s">
        <v>29</v>
      </c>
      <c r="I17" s="53" t="s">
        <v>63</v>
      </c>
      <c r="J17" s="53" t="s">
        <v>45</v>
      </c>
      <c r="K17" s="17" t="s">
        <v>28</v>
      </c>
      <c r="L17" s="38">
        <v>200</v>
      </c>
      <c r="M17" s="100">
        <f>SUM(L17:L19)</f>
        <v>680</v>
      </c>
      <c r="N17" s="103">
        <v>6.4999999999999997E-3</v>
      </c>
    </row>
    <row r="18" spans="1:14" s="36" customFormat="1" ht="57" customHeight="1" x14ac:dyDescent="0.25">
      <c r="A18" s="61"/>
      <c r="B18" s="63"/>
      <c r="C18" s="35" t="s">
        <v>118</v>
      </c>
      <c r="D18" s="53" t="s">
        <v>167</v>
      </c>
      <c r="E18" s="54"/>
      <c r="F18" s="54"/>
      <c r="G18" s="54"/>
      <c r="H18" s="54"/>
      <c r="I18" s="54"/>
      <c r="J18" s="54"/>
      <c r="K18" s="106" t="s">
        <v>152</v>
      </c>
      <c r="L18" s="73">
        <v>480</v>
      </c>
      <c r="M18" s="101"/>
      <c r="N18" s="104"/>
    </row>
    <row r="19" spans="1:14" s="36" customFormat="1" ht="69" customHeight="1" x14ac:dyDescent="0.25">
      <c r="A19" s="61"/>
      <c r="B19" s="76"/>
      <c r="C19" s="40" t="s">
        <v>184</v>
      </c>
      <c r="D19" s="55"/>
      <c r="E19" s="55"/>
      <c r="F19" s="55"/>
      <c r="G19" s="55"/>
      <c r="H19" s="55"/>
      <c r="I19" s="55"/>
      <c r="J19" s="55"/>
      <c r="K19" s="107"/>
      <c r="L19" s="75"/>
      <c r="M19" s="102"/>
      <c r="N19" s="105"/>
    </row>
    <row r="20" spans="1:14" s="36" customFormat="1" ht="57.75" customHeight="1" x14ac:dyDescent="0.25">
      <c r="A20" s="61" t="s">
        <v>93</v>
      </c>
      <c r="B20" s="62" t="s">
        <v>133</v>
      </c>
      <c r="C20" s="53" t="s">
        <v>132</v>
      </c>
      <c r="D20" s="53" t="s">
        <v>165</v>
      </c>
      <c r="E20" s="53" t="s">
        <v>178</v>
      </c>
      <c r="F20" s="53" t="s">
        <v>30</v>
      </c>
      <c r="G20" s="53" t="s">
        <v>80</v>
      </c>
      <c r="H20" s="53" t="s">
        <v>29</v>
      </c>
      <c r="I20" s="53" t="s">
        <v>63</v>
      </c>
      <c r="J20" s="53" t="s">
        <v>31</v>
      </c>
      <c r="K20" s="17" t="s">
        <v>37</v>
      </c>
      <c r="L20" s="38">
        <v>1200</v>
      </c>
      <c r="M20" s="100">
        <f>SUM(L20:L27)</f>
        <v>9830</v>
      </c>
      <c r="N20" s="103">
        <v>9.3899999999999997E-2</v>
      </c>
    </row>
    <row r="21" spans="1:14" s="36" customFormat="1" ht="28.5" customHeight="1" x14ac:dyDescent="0.25">
      <c r="A21" s="61"/>
      <c r="B21" s="63"/>
      <c r="C21" s="54"/>
      <c r="D21" s="54"/>
      <c r="E21" s="54"/>
      <c r="F21" s="54"/>
      <c r="G21" s="54"/>
      <c r="H21" s="54"/>
      <c r="I21" s="54"/>
      <c r="J21" s="54"/>
      <c r="K21" s="17" t="s">
        <v>153</v>
      </c>
      <c r="L21" s="38">
        <v>1600</v>
      </c>
      <c r="M21" s="101"/>
      <c r="N21" s="104"/>
    </row>
    <row r="22" spans="1:14" s="36" customFormat="1" ht="38.25" customHeight="1" x14ac:dyDescent="0.25">
      <c r="A22" s="61"/>
      <c r="B22" s="63"/>
      <c r="C22" s="55"/>
      <c r="D22" s="55"/>
      <c r="E22" s="54"/>
      <c r="F22" s="54"/>
      <c r="G22" s="54"/>
      <c r="H22" s="54"/>
      <c r="I22" s="54"/>
      <c r="J22" s="54"/>
      <c r="K22" s="17" t="s">
        <v>154</v>
      </c>
      <c r="L22" s="38">
        <v>400</v>
      </c>
      <c r="M22" s="101"/>
      <c r="N22" s="104"/>
    </row>
    <row r="23" spans="1:14" s="36" customFormat="1" ht="39.75" customHeight="1" x14ac:dyDescent="0.25">
      <c r="A23" s="61"/>
      <c r="B23" s="63"/>
      <c r="C23" s="53" t="s">
        <v>118</v>
      </c>
      <c r="D23" s="53" t="s">
        <v>167</v>
      </c>
      <c r="E23" s="54"/>
      <c r="F23" s="54"/>
      <c r="G23" s="54"/>
      <c r="H23" s="54"/>
      <c r="I23" s="54"/>
      <c r="J23" s="54"/>
      <c r="K23" s="17" t="s">
        <v>155</v>
      </c>
      <c r="L23" s="38">
        <v>230</v>
      </c>
      <c r="M23" s="101"/>
      <c r="N23" s="104"/>
    </row>
    <row r="24" spans="1:14" s="36" customFormat="1" ht="51.75" customHeight="1" x14ac:dyDescent="0.25">
      <c r="A24" s="61"/>
      <c r="B24" s="63"/>
      <c r="C24" s="54"/>
      <c r="D24" s="54"/>
      <c r="E24" s="54"/>
      <c r="F24" s="54"/>
      <c r="G24" s="54"/>
      <c r="H24" s="54"/>
      <c r="I24" s="54"/>
      <c r="J24" s="54"/>
      <c r="K24" s="17" t="s">
        <v>156</v>
      </c>
      <c r="L24" s="38">
        <v>600</v>
      </c>
      <c r="M24" s="101"/>
      <c r="N24" s="104"/>
    </row>
    <row r="25" spans="1:14" s="36" customFormat="1" ht="39" customHeight="1" x14ac:dyDescent="0.25">
      <c r="A25" s="61"/>
      <c r="B25" s="63"/>
      <c r="C25" s="55"/>
      <c r="D25" s="54"/>
      <c r="E25" s="54"/>
      <c r="F25" s="54"/>
      <c r="G25" s="54"/>
      <c r="H25" s="54"/>
      <c r="I25" s="54"/>
      <c r="J25" s="54"/>
      <c r="K25" s="17" t="s">
        <v>28</v>
      </c>
      <c r="L25" s="38">
        <v>1800</v>
      </c>
      <c r="M25" s="101"/>
      <c r="N25" s="104"/>
    </row>
    <row r="26" spans="1:14" s="36" customFormat="1" ht="39" customHeight="1" x14ac:dyDescent="0.25">
      <c r="A26" s="61"/>
      <c r="B26" s="63"/>
      <c r="C26" s="53" t="s">
        <v>184</v>
      </c>
      <c r="D26" s="54"/>
      <c r="E26" s="54"/>
      <c r="F26" s="54"/>
      <c r="G26" s="54"/>
      <c r="H26" s="54"/>
      <c r="I26" s="54"/>
      <c r="J26" s="54"/>
      <c r="K26" s="106" t="s">
        <v>33</v>
      </c>
      <c r="L26" s="73">
        <v>4000</v>
      </c>
      <c r="M26" s="101"/>
      <c r="N26" s="104"/>
    </row>
    <row r="27" spans="1:14" s="36" customFormat="1" ht="30.75" customHeight="1" x14ac:dyDescent="0.25">
      <c r="A27" s="61"/>
      <c r="B27" s="63"/>
      <c r="C27" s="55"/>
      <c r="D27" s="55"/>
      <c r="E27" s="54"/>
      <c r="F27" s="54"/>
      <c r="G27" s="54"/>
      <c r="H27" s="54"/>
      <c r="I27" s="54"/>
      <c r="J27" s="54"/>
      <c r="K27" s="107"/>
      <c r="L27" s="75"/>
      <c r="M27" s="101"/>
      <c r="N27" s="104"/>
    </row>
    <row r="28" spans="1:14" s="36" customFormat="1" ht="35.25" customHeight="1" x14ac:dyDescent="0.25">
      <c r="A28" s="54" t="s">
        <v>106</v>
      </c>
      <c r="B28" s="62" t="s">
        <v>117</v>
      </c>
      <c r="C28" s="61" t="s">
        <v>134</v>
      </c>
      <c r="D28" s="53" t="s">
        <v>168</v>
      </c>
      <c r="E28" s="53" t="s">
        <v>178</v>
      </c>
      <c r="F28" s="53" t="s">
        <v>34</v>
      </c>
      <c r="G28" s="53" t="s">
        <v>82</v>
      </c>
      <c r="H28" s="53" t="s">
        <v>72</v>
      </c>
      <c r="I28" s="53" t="s">
        <v>64</v>
      </c>
      <c r="J28" s="53" t="s">
        <v>38</v>
      </c>
      <c r="K28" s="18" t="s">
        <v>32</v>
      </c>
      <c r="L28" s="38">
        <v>1650</v>
      </c>
      <c r="M28" s="100">
        <f>SUM(L28:L33)</f>
        <v>3760</v>
      </c>
      <c r="N28" s="103">
        <v>3.5900000000000001E-2</v>
      </c>
    </row>
    <row r="29" spans="1:14" s="36" customFormat="1" ht="33.75" customHeight="1" x14ac:dyDescent="0.25">
      <c r="A29" s="54"/>
      <c r="B29" s="63"/>
      <c r="C29" s="61"/>
      <c r="D29" s="54"/>
      <c r="E29" s="54"/>
      <c r="F29" s="54"/>
      <c r="G29" s="54"/>
      <c r="H29" s="54"/>
      <c r="I29" s="54"/>
      <c r="J29" s="54"/>
      <c r="K29" s="18" t="s">
        <v>35</v>
      </c>
      <c r="L29" s="38">
        <v>110</v>
      </c>
      <c r="M29" s="101"/>
      <c r="N29" s="104"/>
    </row>
    <row r="30" spans="1:14" s="36" customFormat="1" ht="21.75" customHeight="1" x14ac:dyDescent="0.25">
      <c r="A30" s="54"/>
      <c r="B30" s="63"/>
      <c r="C30" s="61"/>
      <c r="D30" s="54"/>
      <c r="E30" s="54"/>
      <c r="F30" s="54"/>
      <c r="G30" s="54"/>
      <c r="H30" s="54"/>
      <c r="I30" s="54"/>
      <c r="J30" s="54"/>
      <c r="K30" s="18" t="s">
        <v>157</v>
      </c>
      <c r="L30" s="38">
        <v>500</v>
      </c>
      <c r="M30" s="101"/>
      <c r="N30" s="104"/>
    </row>
    <row r="31" spans="1:14" s="36" customFormat="1" ht="30" customHeight="1" x14ac:dyDescent="0.25">
      <c r="A31" s="54"/>
      <c r="B31" s="63"/>
      <c r="C31" s="61"/>
      <c r="D31" s="55"/>
      <c r="E31" s="54"/>
      <c r="F31" s="54"/>
      <c r="G31" s="54"/>
      <c r="H31" s="54"/>
      <c r="I31" s="54"/>
      <c r="J31" s="54"/>
      <c r="K31" s="18" t="s">
        <v>158</v>
      </c>
      <c r="L31" s="38">
        <v>1500</v>
      </c>
      <c r="M31" s="101"/>
      <c r="N31" s="104"/>
    </row>
    <row r="32" spans="1:14" s="36" customFormat="1" ht="73.5" customHeight="1" x14ac:dyDescent="0.25">
      <c r="A32" s="54"/>
      <c r="B32" s="63"/>
      <c r="C32" s="35" t="s">
        <v>118</v>
      </c>
      <c r="D32" s="35" t="s">
        <v>185</v>
      </c>
      <c r="E32" s="55"/>
      <c r="F32" s="54"/>
      <c r="G32" s="54"/>
      <c r="H32" s="54"/>
      <c r="I32" s="54"/>
      <c r="J32" s="54"/>
      <c r="K32" s="58" t="s">
        <v>33</v>
      </c>
      <c r="L32" s="73" t="s">
        <v>159</v>
      </c>
      <c r="M32" s="101"/>
      <c r="N32" s="104"/>
    </row>
    <row r="33" spans="1:14" s="36" customFormat="1" ht="108" customHeight="1" x14ac:dyDescent="0.25">
      <c r="A33" s="55"/>
      <c r="B33" s="76"/>
      <c r="C33" s="42" t="s">
        <v>135</v>
      </c>
      <c r="D33" s="42" t="s">
        <v>169</v>
      </c>
      <c r="E33" s="37" t="s">
        <v>179</v>
      </c>
      <c r="F33" s="55"/>
      <c r="G33" s="55"/>
      <c r="H33" s="55"/>
      <c r="I33" s="55"/>
      <c r="J33" s="55"/>
      <c r="K33" s="60"/>
      <c r="L33" s="75"/>
      <c r="M33" s="102"/>
      <c r="N33" s="105"/>
    </row>
    <row r="34" spans="1:14" s="14" customFormat="1" ht="67.5" customHeight="1" x14ac:dyDescent="0.25">
      <c r="A34" s="57" t="s">
        <v>107</v>
      </c>
      <c r="B34" s="58" t="s">
        <v>42</v>
      </c>
      <c r="C34" s="50" t="s">
        <v>118</v>
      </c>
      <c r="D34" s="50" t="s">
        <v>170</v>
      </c>
      <c r="E34" s="50" t="s">
        <v>178</v>
      </c>
      <c r="F34" s="64" t="s">
        <v>41</v>
      </c>
      <c r="G34" s="19" t="s">
        <v>39</v>
      </c>
      <c r="H34" s="19" t="s">
        <v>73</v>
      </c>
      <c r="I34" s="19" t="s">
        <v>65</v>
      </c>
      <c r="J34" s="50" t="s">
        <v>31</v>
      </c>
      <c r="K34" s="58" t="s">
        <v>43</v>
      </c>
      <c r="L34" s="73">
        <v>4000</v>
      </c>
      <c r="M34" s="90">
        <f>SUM(L34:L36)</f>
        <v>4000</v>
      </c>
      <c r="N34" s="91">
        <v>3.8199999999999998E-2</v>
      </c>
    </row>
    <row r="35" spans="1:14" s="14" customFormat="1" ht="115.5" customHeight="1" x14ac:dyDescent="0.25">
      <c r="A35" s="57"/>
      <c r="B35" s="59"/>
      <c r="C35" s="52"/>
      <c r="D35" s="51"/>
      <c r="E35" s="51"/>
      <c r="F35" s="64"/>
      <c r="G35" s="19" t="s">
        <v>80</v>
      </c>
      <c r="H35" s="19" t="s">
        <v>74</v>
      </c>
      <c r="I35" s="19" t="s">
        <v>66</v>
      </c>
      <c r="J35" s="51"/>
      <c r="K35" s="59"/>
      <c r="L35" s="74"/>
      <c r="M35" s="90"/>
      <c r="N35" s="91"/>
    </row>
    <row r="36" spans="1:14" s="14" customFormat="1" ht="70.5" customHeight="1" x14ac:dyDescent="0.25">
      <c r="A36" s="57"/>
      <c r="B36" s="60"/>
      <c r="C36" s="29" t="s">
        <v>150</v>
      </c>
      <c r="D36" s="52"/>
      <c r="E36" s="52"/>
      <c r="F36" s="64"/>
      <c r="G36" s="19" t="s">
        <v>81</v>
      </c>
      <c r="H36" s="19" t="s">
        <v>40</v>
      </c>
      <c r="I36" s="19" t="s">
        <v>67</v>
      </c>
      <c r="J36" s="52"/>
      <c r="K36" s="60"/>
      <c r="L36" s="75"/>
      <c r="M36" s="90"/>
      <c r="N36" s="91"/>
    </row>
    <row r="37" spans="1:14" s="14" customFormat="1" ht="68.25" customHeight="1" x14ac:dyDescent="0.25">
      <c r="A37" s="57" t="s">
        <v>108</v>
      </c>
      <c r="B37" s="58" t="s">
        <v>136</v>
      </c>
      <c r="C37" s="30" t="s">
        <v>118</v>
      </c>
      <c r="D37" s="50" t="s">
        <v>170</v>
      </c>
      <c r="E37" s="50" t="s">
        <v>178</v>
      </c>
      <c r="F37" s="50" t="s">
        <v>41</v>
      </c>
      <c r="G37" s="19" t="s">
        <v>39</v>
      </c>
      <c r="H37" s="19" t="s">
        <v>73</v>
      </c>
      <c r="I37" s="19" t="s">
        <v>65</v>
      </c>
      <c r="J37" s="64" t="s">
        <v>45</v>
      </c>
      <c r="K37" s="58" t="s">
        <v>43</v>
      </c>
      <c r="L37" s="73" t="s">
        <v>159</v>
      </c>
      <c r="M37" s="73">
        <f>SUM(L37:L38)</f>
        <v>0</v>
      </c>
      <c r="N37" s="97">
        <v>0</v>
      </c>
    </row>
    <row r="38" spans="1:14" s="14" customFormat="1" ht="141" customHeight="1" x14ac:dyDescent="0.25">
      <c r="A38" s="57"/>
      <c r="B38" s="60"/>
      <c r="C38" s="30" t="s">
        <v>150</v>
      </c>
      <c r="D38" s="52"/>
      <c r="E38" s="52"/>
      <c r="F38" s="52"/>
      <c r="G38" s="19" t="s">
        <v>80</v>
      </c>
      <c r="H38" s="19" t="s">
        <v>74</v>
      </c>
      <c r="I38" s="19" t="s">
        <v>66</v>
      </c>
      <c r="J38" s="64"/>
      <c r="K38" s="60"/>
      <c r="L38" s="75"/>
      <c r="M38" s="75"/>
      <c r="N38" s="99"/>
    </row>
    <row r="39" spans="1:14" ht="120" customHeight="1" x14ac:dyDescent="0.25">
      <c r="A39" s="83" t="s">
        <v>46</v>
      </c>
      <c r="B39" s="41" t="s">
        <v>137</v>
      </c>
      <c r="C39" s="31" t="s">
        <v>119</v>
      </c>
      <c r="D39" s="31" t="s">
        <v>171</v>
      </c>
      <c r="E39" s="32" t="s">
        <v>120</v>
      </c>
      <c r="F39" s="81" t="s">
        <v>30</v>
      </c>
      <c r="G39" s="81" t="s">
        <v>83</v>
      </c>
      <c r="H39" s="81" t="s">
        <v>75</v>
      </c>
      <c r="I39" s="81" t="s">
        <v>68</v>
      </c>
      <c r="J39" s="81" t="s">
        <v>47</v>
      </c>
      <c r="K39" s="65" t="s">
        <v>48</v>
      </c>
      <c r="L39" s="73">
        <v>250</v>
      </c>
      <c r="M39" s="73">
        <f>SUM(L39:L41)</f>
        <v>250</v>
      </c>
      <c r="N39" s="97">
        <v>2.3999999999999998E-3</v>
      </c>
    </row>
    <row r="40" spans="1:14" ht="120" customHeight="1" x14ac:dyDescent="0.25">
      <c r="A40" s="84"/>
      <c r="B40" s="65" t="s">
        <v>138</v>
      </c>
      <c r="C40" s="81" t="s">
        <v>139</v>
      </c>
      <c r="D40" s="81" t="s">
        <v>172</v>
      </c>
      <c r="E40" s="31" t="s">
        <v>121</v>
      </c>
      <c r="F40" s="82"/>
      <c r="G40" s="82"/>
      <c r="H40" s="82"/>
      <c r="I40" s="82"/>
      <c r="J40" s="82"/>
      <c r="K40" s="66"/>
      <c r="L40" s="74"/>
      <c r="M40" s="74"/>
      <c r="N40" s="98"/>
    </row>
    <row r="41" spans="1:14" ht="134.25" customHeight="1" x14ac:dyDescent="0.25">
      <c r="A41" s="85"/>
      <c r="B41" s="67"/>
      <c r="C41" s="86"/>
      <c r="D41" s="86"/>
      <c r="E41" s="28" t="s">
        <v>140</v>
      </c>
      <c r="F41" s="86"/>
      <c r="G41" s="86"/>
      <c r="H41" s="86"/>
      <c r="I41" s="86"/>
      <c r="J41" s="86"/>
      <c r="K41" s="67"/>
      <c r="L41" s="75"/>
      <c r="M41" s="75"/>
      <c r="N41" s="99"/>
    </row>
    <row r="42" spans="1:14" ht="64.5" customHeight="1" x14ac:dyDescent="0.25">
      <c r="A42" s="83" t="s">
        <v>49</v>
      </c>
      <c r="B42" s="92" t="s">
        <v>123</v>
      </c>
      <c r="C42" s="93" t="s">
        <v>124</v>
      </c>
      <c r="D42" s="32" t="s">
        <v>173</v>
      </c>
      <c r="E42" s="87" t="s">
        <v>149</v>
      </c>
      <c r="F42" s="87" t="s">
        <v>44</v>
      </c>
      <c r="G42" s="87" t="s">
        <v>50</v>
      </c>
      <c r="H42" s="87" t="s">
        <v>76</v>
      </c>
      <c r="I42" s="87" t="s">
        <v>69</v>
      </c>
      <c r="J42" s="87" t="s">
        <v>26</v>
      </c>
      <c r="K42" s="46" t="s">
        <v>56</v>
      </c>
      <c r="L42" s="44">
        <v>500</v>
      </c>
      <c r="M42" s="90">
        <f>SUM(L42:L52)</f>
        <v>10410</v>
      </c>
      <c r="N42" s="91">
        <v>9.9400000000000002E-2</v>
      </c>
    </row>
    <row r="43" spans="1:14" ht="34.5" customHeight="1" x14ac:dyDescent="0.25">
      <c r="A43" s="84"/>
      <c r="B43" s="92"/>
      <c r="C43" s="93"/>
      <c r="D43" s="93" t="s">
        <v>167</v>
      </c>
      <c r="E43" s="87"/>
      <c r="F43" s="87"/>
      <c r="G43" s="87"/>
      <c r="H43" s="87"/>
      <c r="I43" s="87"/>
      <c r="J43" s="87"/>
      <c r="K43" s="46" t="s">
        <v>55</v>
      </c>
      <c r="L43" s="44">
        <v>1000</v>
      </c>
      <c r="M43" s="90"/>
      <c r="N43" s="91"/>
    </row>
    <row r="44" spans="1:14" ht="48.75" customHeight="1" x14ac:dyDescent="0.25">
      <c r="A44" s="84"/>
      <c r="B44" s="92"/>
      <c r="C44" s="93"/>
      <c r="D44" s="93"/>
      <c r="E44" s="87"/>
      <c r="F44" s="87"/>
      <c r="G44" s="87"/>
      <c r="H44" s="87"/>
      <c r="I44" s="87"/>
      <c r="J44" s="87"/>
      <c r="K44" s="17" t="s">
        <v>37</v>
      </c>
      <c r="L44" s="44">
        <v>1200</v>
      </c>
      <c r="M44" s="90"/>
      <c r="N44" s="91"/>
    </row>
    <row r="45" spans="1:14" ht="26.25" customHeight="1" x14ac:dyDescent="0.25">
      <c r="A45" s="84"/>
      <c r="B45" s="92"/>
      <c r="C45" s="93"/>
      <c r="D45" s="93"/>
      <c r="E45" s="87"/>
      <c r="F45" s="87"/>
      <c r="G45" s="87"/>
      <c r="H45" s="87"/>
      <c r="I45" s="87"/>
      <c r="J45" s="87"/>
      <c r="K45" s="17" t="s">
        <v>175</v>
      </c>
      <c r="L45" s="44">
        <v>300</v>
      </c>
      <c r="M45" s="90"/>
      <c r="N45" s="91"/>
    </row>
    <row r="46" spans="1:14" ht="24.75" customHeight="1" x14ac:dyDescent="0.25">
      <c r="A46" s="84"/>
      <c r="B46" s="92"/>
      <c r="C46" s="93" t="s">
        <v>53</v>
      </c>
      <c r="D46" s="93"/>
      <c r="E46" s="108" t="s">
        <v>180</v>
      </c>
      <c r="F46" s="87"/>
      <c r="G46" s="87"/>
      <c r="H46" s="87"/>
      <c r="I46" s="87"/>
      <c r="J46" s="87"/>
      <c r="K46" s="17" t="s">
        <v>153</v>
      </c>
      <c r="L46" s="44">
        <v>1500</v>
      </c>
      <c r="M46" s="90"/>
      <c r="N46" s="91"/>
    </row>
    <row r="47" spans="1:14" ht="24.75" customHeight="1" x14ac:dyDescent="0.25">
      <c r="A47" s="84"/>
      <c r="B47" s="92"/>
      <c r="C47" s="93"/>
      <c r="D47" s="93"/>
      <c r="E47" s="108"/>
      <c r="F47" s="87"/>
      <c r="G47" s="87"/>
      <c r="H47" s="87"/>
      <c r="I47" s="87"/>
      <c r="J47" s="87"/>
      <c r="K47" s="17" t="s">
        <v>154</v>
      </c>
      <c r="L47" s="44">
        <v>400</v>
      </c>
      <c r="M47" s="90"/>
      <c r="N47" s="91"/>
    </row>
    <row r="48" spans="1:14" ht="43.5" customHeight="1" x14ac:dyDescent="0.25">
      <c r="A48" s="84"/>
      <c r="B48" s="92"/>
      <c r="C48" s="93"/>
      <c r="D48" s="93"/>
      <c r="E48" s="108"/>
      <c r="F48" s="87"/>
      <c r="G48" s="87"/>
      <c r="H48" s="87"/>
      <c r="I48" s="87"/>
      <c r="J48" s="87"/>
      <c r="K48" s="17" t="s">
        <v>155</v>
      </c>
      <c r="L48" s="44">
        <v>230</v>
      </c>
      <c r="M48" s="90"/>
      <c r="N48" s="91"/>
    </row>
    <row r="49" spans="1:14" ht="48.75" customHeight="1" x14ac:dyDescent="0.25">
      <c r="A49" s="84"/>
      <c r="B49" s="92"/>
      <c r="C49" s="93" t="s">
        <v>54</v>
      </c>
      <c r="D49" s="93"/>
      <c r="E49" s="108"/>
      <c r="F49" s="87"/>
      <c r="G49" s="87"/>
      <c r="H49" s="87"/>
      <c r="I49" s="87"/>
      <c r="J49" s="87"/>
      <c r="K49" s="17" t="s">
        <v>174</v>
      </c>
      <c r="L49" s="44">
        <v>1080</v>
      </c>
      <c r="M49" s="90"/>
      <c r="N49" s="91"/>
    </row>
    <row r="50" spans="1:14" ht="29.25" customHeight="1" x14ac:dyDescent="0.25">
      <c r="A50" s="84"/>
      <c r="B50" s="92"/>
      <c r="C50" s="93"/>
      <c r="D50" s="93"/>
      <c r="E50" s="108"/>
      <c r="F50" s="87"/>
      <c r="G50" s="87"/>
      <c r="H50" s="87"/>
      <c r="I50" s="87"/>
      <c r="J50" s="87"/>
      <c r="K50" s="17" t="s">
        <v>52</v>
      </c>
      <c r="L50" s="44">
        <v>800</v>
      </c>
      <c r="M50" s="90"/>
      <c r="N50" s="91"/>
    </row>
    <row r="51" spans="1:14" ht="29.25" customHeight="1" x14ac:dyDescent="0.25">
      <c r="A51" s="84"/>
      <c r="B51" s="92"/>
      <c r="C51" s="93"/>
      <c r="D51" s="93"/>
      <c r="E51" s="108"/>
      <c r="F51" s="87"/>
      <c r="G51" s="87"/>
      <c r="H51" s="87"/>
      <c r="I51" s="87"/>
      <c r="J51" s="87"/>
      <c r="K51" s="18" t="s">
        <v>51</v>
      </c>
      <c r="L51" s="44">
        <v>1600</v>
      </c>
      <c r="M51" s="90"/>
      <c r="N51" s="91"/>
    </row>
    <row r="52" spans="1:14" ht="27.75" customHeight="1" x14ac:dyDescent="0.25">
      <c r="A52" s="85"/>
      <c r="B52" s="92"/>
      <c r="C52" s="93"/>
      <c r="D52" s="93"/>
      <c r="E52" s="108"/>
      <c r="F52" s="87"/>
      <c r="G52" s="87"/>
      <c r="H52" s="87"/>
      <c r="I52" s="87"/>
      <c r="J52" s="87"/>
      <c r="K52" s="17" t="s">
        <v>160</v>
      </c>
      <c r="L52" s="44">
        <v>1800</v>
      </c>
      <c r="M52" s="90"/>
      <c r="N52" s="91"/>
    </row>
    <row r="53" spans="1:14" ht="51.75" customHeight="1" x14ac:dyDescent="0.25">
      <c r="A53" s="83" t="s">
        <v>109</v>
      </c>
      <c r="B53" s="65" t="s">
        <v>141</v>
      </c>
      <c r="C53" s="87" t="s">
        <v>142</v>
      </c>
      <c r="D53" s="50" t="s">
        <v>187</v>
      </c>
      <c r="E53" s="50" t="s">
        <v>178</v>
      </c>
      <c r="F53" s="81" t="s">
        <v>58</v>
      </c>
      <c r="G53" s="87" t="s">
        <v>59</v>
      </c>
      <c r="H53" s="81" t="s">
        <v>77</v>
      </c>
      <c r="I53" s="81" t="s">
        <v>70</v>
      </c>
      <c r="J53" s="87" t="s">
        <v>23</v>
      </c>
      <c r="K53" s="39" t="s">
        <v>161</v>
      </c>
      <c r="L53" s="38">
        <v>2000</v>
      </c>
      <c r="M53" s="73">
        <f>SUM(L53:L56)</f>
        <v>20000</v>
      </c>
      <c r="N53" s="97">
        <v>0.191</v>
      </c>
    </row>
    <row r="54" spans="1:14" ht="45.75" customHeight="1" x14ac:dyDescent="0.25">
      <c r="A54" s="84"/>
      <c r="B54" s="66"/>
      <c r="C54" s="87"/>
      <c r="D54" s="51"/>
      <c r="E54" s="51"/>
      <c r="F54" s="82"/>
      <c r="G54" s="87"/>
      <c r="H54" s="82"/>
      <c r="I54" s="82"/>
      <c r="J54" s="87"/>
      <c r="K54" s="18" t="s">
        <v>162</v>
      </c>
      <c r="L54" s="38">
        <v>6000</v>
      </c>
      <c r="M54" s="74"/>
      <c r="N54" s="98"/>
    </row>
    <row r="55" spans="1:14" ht="48" customHeight="1" x14ac:dyDescent="0.25">
      <c r="A55" s="84"/>
      <c r="B55" s="66"/>
      <c r="C55" s="87"/>
      <c r="D55" s="51"/>
      <c r="E55" s="51"/>
      <c r="F55" s="82"/>
      <c r="G55" s="87"/>
      <c r="H55" s="82"/>
      <c r="I55" s="82"/>
      <c r="J55" s="87"/>
      <c r="K55" s="39" t="s">
        <v>57</v>
      </c>
      <c r="L55" s="38">
        <v>12000</v>
      </c>
      <c r="M55" s="74"/>
      <c r="N55" s="98"/>
    </row>
    <row r="56" spans="1:14" ht="98.25" customHeight="1" x14ac:dyDescent="0.25">
      <c r="A56" s="85"/>
      <c r="B56" s="67"/>
      <c r="C56" s="33" t="s">
        <v>125</v>
      </c>
      <c r="D56" s="52"/>
      <c r="E56" s="52"/>
      <c r="F56" s="86"/>
      <c r="G56" s="87"/>
      <c r="H56" s="86"/>
      <c r="I56" s="86"/>
      <c r="J56" s="87"/>
      <c r="K56" s="39" t="s">
        <v>163</v>
      </c>
      <c r="L56" s="38">
        <v>0</v>
      </c>
      <c r="M56" s="75"/>
      <c r="N56" s="99"/>
    </row>
    <row r="57" spans="1:14" ht="30.75" customHeight="1" x14ac:dyDescent="0.25">
      <c r="A57" s="83" t="s">
        <v>110</v>
      </c>
      <c r="B57" s="65" t="s">
        <v>16</v>
      </c>
      <c r="C57" s="87" t="s">
        <v>127</v>
      </c>
      <c r="D57" s="81" t="s">
        <v>188</v>
      </c>
      <c r="E57" s="50" t="s">
        <v>143</v>
      </c>
      <c r="F57" s="81" t="s">
        <v>58</v>
      </c>
      <c r="G57" s="81" t="s">
        <v>61</v>
      </c>
      <c r="H57" s="81" t="s">
        <v>78</v>
      </c>
      <c r="I57" s="81" t="s">
        <v>104</v>
      </c>
      <c r="J57" s="81" t="s">
        <v>22</v>
      </c>
      <c r="K57" s="65" t="s">
        <v>60</v>
      </c>
      <c r="L57" s="90">
        <v>0</v>
      </c>
      <c r="M57" s="90">
        <v>0</v>
      </c>
      <c r="N57" s="91">
        <v>0</v>
      </c>
    </row>
    <row r="58" spans="1:14" ht="30.75" customHeight="1" x14ac:dyDescent="0.25">
      <c r="A58" s="84"/>
      <c r="B58" s="66"/>
      <c r="C58" s="87"/>
      <c r="D58" s="82"/>
      <c r="E58" s="51"/>
      <c r="F58" s="82"/>
      <c r="G58" s="82"/>
      <c r="H58" s="82"/>
      <c r="I58" s="82"/>
      <c r="J58" s="82"/>
      <c r="K58" s="66"/>
      <c r="L58" s="90"/>
      <c r="M58" s="90"/>
      <c r="N58" s="91"/>
    </row>
    <row r="59" spans="1:14" ht="30.75" customHeight="1" x14ac:dyDescent="0.25">
      <c r="A59" s="84"/>
      <c r="B59" s="66"/>
      <c r="C59" s="87"/>
      <c r="D59" s="82"/>
      <c r="E59" s="51"/>
      <c r="F59" s="82"/>
      <c r="G59" s="82"/>
      <c r="H59" s="82"/>
      <c r="I59" s="82"/>
      <c r="J59" s="82"/>
      <c r="K59" s="66"/>
      <c r="L59" s="90"/>
      <c r="M59" s="90"/>
      <c r="N59" s="91"/>
    </row>
    <row r="60" spans="1:14" ht="30.75" customHeight="1" x14ac:dyDescent="0.25">
      <c r="A60" s="84"/>
      <c r="B60" s="66"/>
      <c r="C60" s="87"/>
      <c r="D60" s="82"/>
      <c r="E60" s="51"/>
      <c r="F60" s="82"/>
      <c r="G60" s="82"/>
      <c r="H60" s="82"/>
      <c r="I60" s="82"/>
      <c r="J60" s="82"/>
      <c r="K60" s="66"/>
      <c r="L60" s="90"/>
      <c r="M60" s="90"/>
      <c r="N60" s="91"/>
    </row>
    <row r="61" spans="1:14" ht="210.75" customHeight="1" x14ac:dyDescent="0.25">
      <c r="A61" s="85"/>
      <c r="B61" s="67"/>
      <c r="C61" s="27" t="s">
        <v>126</v>
      </c>
      <c r="D61" s="86"/>
      <c r="E61" s="52"/>
      <c r="F61" s="86"/>
      <c r="G61" s="86"/>
      <c r="H61" s="86"/>
      <c r="I61" s="86"/>
      <c r="J61" s="86"/>
      <c r="K61" s="67"/>
      <c r="L61" s="90"/>
      <c r="M61" s="90"/>
      <c r="N61" s="91"/>
    </row>
    <row r="62" spans="1:14" ht="67.5" customHeight="1" x14ac:dyDescent="0.25">
      <c r="A62" s="83" t="s">
        <v>112</v>
      </c>
      <c r="B62" s="62" t="s">
        <v>128</v>
      </c>
      <c r="C62" s="53" t="s">
        <v>144</v>
      </c>
      <c r="D62" s="53" t="s">
        <v>189</v>
      </c>
      <c r="E62" s="53" t="s">
        <v>129</v>
      </c>
      <c r="F62" s="94" t="s">
        <v>58</v>
      </c>
      <c r="G62" s="81" t="s">
        <v>18</v>
      </c>
      <c r="H62" s="15" t="s">
        <v>19</v>
      </c>
      <c r="I62" s="81" t="s">
        <v>86</v>
      </c>
      <c r="J62" s="81" t="s">
        <v>23</v>
      </c>
      <c r="K62" s="65" t="s">
        <v>84</v>
      </c>
      <c r="L62" s="90">
        <v>15840</v>
      </c>
      <c r="M62" s="90">
        <f>SUM(L62:L66)</f>
        <v>15840</v>
      </c>
      <c r="N62" s="91">
        <v>0.15129999999999999</v>
      </c>
    </row>
    <row r="63" spans="1:14" ht="63.75" customHeight="1" x14ac:dyDescent="0.25">
      <c r="A63" s="84"/>
      <c r="B63" s="63"/>
      <c r="C63" s="54"/>
      <c r="D63" s="54"/>
      <c r="E63" s="54"/>
      <c r="F63" s="95"/>
      <c r="G63" s="82"/>
      <c r="H63" s="15" t="s">
        <v>20</v>
      </c>
      <c r="I63" s="86"/>
      <c r="J63" s="82"/>
      <c r="K63" s="66"/>
      <c r="L63" s="90"/>
      <c r="M63" s="90"/>
      <c r="N63" s="91"/>
    </row>
    <row r="64" spans="1:14" ht="30.75" customHeight="1" x14ac:dyDescent="0.25">
      <c r="A64" s="84"/>
      <c r="B64" s="63"/>
      <c r="C64" s="54"/>
      <c r="D64" s="54"/>
      <c r="E64" s="54"/>
      <c r="F64" s="95"/>
      <c r="G64" s="87" t="s">
        <v>79</v>
      </c>
      <c r="H64" s="81" t="s">
        <v>85</v>
      </c>
      <c r="I64" s="81" t="s">
        <v>87</v>
      </c>
      <c r="J64" s="82"/>
      <c r="K64" s="66"/>
      <c r="L64" s="90"/>
      <c r="M64" s="90"/>
      <c r="N64" s="91"/>
    </row>
    <row r="65" spans="1:14" ht="30.75" customHeight="1" x14ac:dyDescent="0.25">
      <c r="A65" s="84"/>
      <c r="B65" s="63"/>
      <c r="C65" s="54"/>
      <c r="D65" s="54"/>
      <c r="E65" s="54"/>
      <c r="F65" s="95"/>
      <c r="G65" s="87"/>
      <c r="H65" s="82"/>
      <c r="I65" s="82"/>
      <c r="J65" s="82"/>
      <c r="K65" s="66"/>
      <c r="L65" s="90"/>
      <c r="M65" s="90"/>
      <c r="N65" s="91"/>
    </row>
    <row r="66" spans="1:14" ht="30.75" customHeight="1" x14ac:dyDescent="0.25">
      <c r="A66" s="85"/>
      <c r="B66" s="76"/>
      <c r="C66" s="55"/>
      <c r="D66" s="55"/>
      <c r="E66" s="55"/>
      <c r="F66" s="96"/>
      <c r="G66" s="87"/>
      <c r="H66" s="86"/>
      <c r="I66" s="86"/>
      <c r="J66" s="86"/>
      <c r="K66" s="67"/>
      <c r="L66" s="90"/>
      <c r="M66" s="90"/>
      <c r="N66" s="91"/>
    </row>
    <row r="67" spans="1:14" ht="18.75" customHeight="1" x14ac:dyDescent="0.25">
      <c r="A67" s="83" t="s">
        <v>111</v>
      </c>
      <c r="B67" s="65" t="s">
        <v>130</v>
      </c>
      <c r="C67" s="81" t="s">
        <v>145</v>
      </c>
      <c r="D67" s="81" t="s">
        <v>146</v>
      </c>
      <c r="E67" s="50" t="s">
        <v>183</v>
      </c>
      <c r="F67" s="81" t="s">
        <v>88</v>
      </c>
      <c r="G67" s="81" t="s">
        <v>89</v>
      </c>
      <c r="H67" s="81" t="s">
        <v>90</v>
      </c>
      <c r="I67" s="81" t="s">
        <v>91</v>
      </c>
      <c r="J67" s="81" t="s">
        <v>26</v>
      </c>
      <c r="K67" s="65" t="s">
        <v>60</v>
      </c>
      <c r="L67" s="90">
        <v>0</v>
      </c>
      <c r="M67" s="90">
        <v>0</v>
      </c>
      <c r="N67" s="91">
        <v>0</v>
      </c>
    </row>
    <row r="68" spans="1:14" ht="18.75" customHeight="1" x14ac:dyDescent="0.25">
      <c r="A68" s="84"/>
      <c r="B68" s="66"/>
      <c r="C68" s="82"/>
      <c r="D68" s="82"/>
      <c r="E68" s="51"/>
      <c r="F68" s="82"/>
      <c r="G68" s="82"/>
      <c r="H68" s="82"/>
      <c r="I68" s="82"/>
      <c r="J68" s="82"/>
      <c r="K68" s="66"/>
      <c r="L68" s="90"/>
      <c r="M68" s="90"/>
      <c r="N68" s="91"/>
    </row>
    <row r="69" spans="1:14" ht="24.75" customHeight="1" x14ac:dyDescent="0.25">
      <c r="A69" s="84"/>
      <c r="B69" s="66"/>
      <c r="C69" s="82"/>
      <c r="D69" s="82"/>
      <c r="E69" s="51"/>
      <c r="F69" s="82"/>
      <c r="G69" s="82"/>
      <c r="H69" s="82"/>
      <c r="I69" s="82"/>
      <c r="J69" s="82"/>
      <c r="K69" s="66"/>
      <c r="L69" s="90"/>
      <c r="M69" s="90"/>
      <c r="N69" s="91"/>
    </row>
    <row r="70" spans="1:14" ht="16.5" customHeight="1" x14ac:dyDescent="0.25">
      <c r="A70" s="84"/>
      <c r="B70" s="66"/>
      <c r="C70" s="82"/>
      <c r="D70" s="82"/>
      <c r="E70" s="51"/>
      <c r="F70" s="82"/>
      <c r="G70" s="82"/>
      <c r="H70" s="82"/>
      <c r="I70" s="82"/>
      <c r="J70" s="82"/>
      <c r="K70" s="66"/>
      <c r="L70" s="90"/>
      <c r="M70" s="90"/>
      <c r="N70" s="91"/>
    </row>
    <row r="71" spans="1:14" ht="39" customHeight="1" x14ac:dyDescent="0.25">
      <c r="A71" s="85"/>
      <c r="B71" s="67"/>
      <c r="C71" s="86"/>
      <c r="D71" s="86"/>
      <c r="E71" s="52"/>
      <c r="F71" s="86"/>
      <c r="G71" s="86"/>
      <c r="H71" s="86"/>
      <c r="I71" s="86"/>
      <c r="J71" s="86"/>
      <c r="K71" s="67"/>
      <c r="L71" s="90"/>
      <c r="M71" s="90"/>
      <c r="N71" s="91"/>
    </row>
    <row r="72" spans="1:14" ht="293.25" customHeight="1" x14ac:dyDescent="0.25">
      <c r="A72" s="49" t="s">
        <v>112</v>
      </c>
      <c r="B72" s="18" t="s">
        <v>176</v>
      </c>
      <c r="C72" s="43" t="s">
        <v>181</v>
      </c>
      <c r="D72" s="43" t="s">
        <v>182</v>
      </c>
      <c r="E72" s="48" t="s">
        <v>183</v>
      </c>
      <c r="F72" s="48" t="s">
        <v>58</v>
      </c>
      <c r="G72" s="48" t="s">
        <v>61</v>
      </c>
      <c r="H72" s="48" t="s">
        <v>78</v>
      </c>
      <c r="I72" s="48" t="s">
        <v>104</v>
      </c>
      <c r="J72" s="48" t="s">
        <v>23</v>
      </c>
      <c r="K72" s="18" t="s">
        <v>177</v>
      </c>
      <c r="L72" s="47">
        <v>10000</v>
      </c>
      <c r="M72" s="44">
        <f>SUM(L72)</f>
        <v>10000</v>
      </c>
      <c r="N72" s="45">
        <v>9.5500000000000002E-2</v>
      </c>
    </row>
    <row r="73" spans="1:14" ht="32.25" customHeight="1" x14ac:dyDescent="0.25">
      <c r="A73" s="88" t="s">
        <v>17</v>
      </c>
      <c r="B73" s="89" t="s">
        <v>147</v>
      </c>
      <c r="C73" s="87" t="s">
        <v>97</v>
      </c>
      <c r="D73" s="87" t="s">
        <v>190</v>
      </c>
      <c r="E73" s="87" t="s">
        <v>131</v>
      </c>
      <c r="F73" s="87" t="s">
        <v>94</v>
      </c>
      <c r="G73" s="87" t="s">
        <v>95</v>
      </c>
      <c r="H73" s="87" t="s">
        <v>96</v>
      </c>
      <c r="I73" s="87" t="s">
        <v>164</v>
      </c>
      <c r="J73" s="87" t="s">
        <v>23</v>
      </c>
      <c r="K73" s="89" t="s">
        <v>21</v>
      </c>
      <c r="L73" s="90">
        <v>2300</v>
      </c>
      <c r="M73" s="90">
        <f>SUM(L73:L77)</f>
        <v>3300</v>
      </c>
      <c r="N73" s="91">
        <v>3.15E-2</v>
      </c>
    </row>
    <row r="74" spans="1:14" ht="14.25" customHeight="1" x14ac:dyDescent="0.25">
      <c r="A74" s="88"/>
      <c r="B74" s="89"/>
      <c r="C74" s="87"/>
      <c r="D74" s="87"/>
      <c r="E74" s="87"/>
      <c r="F74" s="87"/>
      <c r="G74" s="87"/>
      <c r="H74" s="87"/>
      <c r="I74" s="87"/>
      <c r="J74" s="87"/>
      <c r="K74" s="89"/>
      <c r="L74" s="90"/>
      <c r="M74" s="90"/>
      <c r="N74" s="91"/>
    </row>
    <row r="75" spans="1:14" ht="16.5" customHeight="1" x14ac:dyDescent="0.25">
      <c r="A75" s="88"/>
      <c r="B75" s="89"/>
      <c r="C75" s="87"/>
      <c r="D75" s="87"/>
      <c r="E75" s="87"/>
      <c r="F75" s="87"/>
      <c r="G75" s="87"/>
      <c r="H75" s="87"/>
      <c r="I75" s="87"/>
      <c r="J75" s="87"/>
      <c r="K75" s="89" t="s">
        <v>98</v>
      </c>
      <c r="L75" s="90">
        <v>1000</v>
      </c>
      <c r="M75" s="90"/>
      <c r="N75" s="91"/>
    </row>
    <row r="76" spans="1:14" ht="15" customHeight="1" x14ac:dyDescent="0.25">
      <c r="A76" s="88"/>
      <c r="B76" s="89"/>
      <c r="C76" s="87"/>
      <c r="D76" s="87"/>
      <c r="E76" s="87"/>
      <c r="F76" s="87"/>
      <c r="G76" s="87"/>
      <c r="H76" s="87"/>
      <c r="I76" s="87"/>
      <c r="J76" s="87"/>
      <c r="K76" s="89"/>
      <c r="L76" s="90"/>
      <c r="M76" s="90"/>
      <c r="N76" s="91"/>
    </row>
    <row r="77" spans="1:14" ht="24" customHeight="1" x14ac:dyDescent="0.25">
      <c r="A77" s="88"/>
      <c r="B77" s="89"/>
      <c r="C77" s="87"/>
      <c r="D77" s="87"/>
      <c r="E77" s="87"/>
      <c r="F77" s="87"/>
      <c r="G77" s="87"/>
      <c r="H77" s="87"/>
      <c r="I77" s="87"/>
      <c r="J77" s="87"/>
      <c r="K77" s="89"/>
      <c r="L77" s="90"/>
      <c r="M77" s="90"/>
      <c r="N77" s="91"/>
    </row>
    <row r="78" spans="1:14" ht="47.25" customHeight="1" x14ac:dyDescent="0.25">
      <c r="A78" s="83" t="s">
        <v>113</v>
      </c>
      <c r="B78" s="65" t="s">
        <v>148</v>
      </c>
      <c r="C78" s="65" t="s">
        <v>99</v>
      </c>
      <c r="D78" s="81" t="s">
        <v>191</v>
      </c>
      <c r="E78" s="50" t="s">
        <v>192</v>
      </c>
      <c r="F78" s="81" t="s">
        <v>101</v>
      </c>
      <c r="G78" s="81" t="s">
        <v>102</v>
      </c>
      <c r="H78" s="81" t="s">
        <v>103</v>
      </c>
      <c r="I78" s="81" t="s">
        <v>105</v>
      </c>
      <c r="J78" s="81" t="s">
        <v>23</v>
      </c>
      <c r="K78" s="65" t="s">
        <v>100</v>
      </c>
      <c r="L78" s="90">
        <v>25000</v>
      </c>
      <c r="M78" s="90">
        <f>SUM(L78:L82)</f>
        <v>25000</v>
      </c>
      <c r="N78" s="91">
        <v>0.23880000000000001</v>
      </c>
    </row>
    <row r="79" spans="1:14" ht="61.5" customHeight="1" x14ac:dyDescent="0.25">
      <c r="A79" s="84"/>
      <c r="B79" s="66"/>
      <c r="C79" s="66"/>
      <c r="D79" s="82"/>
      <c r="E79" s="51"/>
      <c r="F79" s="82"/>
      <c r="G79" s="82"/>
      <c r="H79" s="82"/>
      <c r="I79" s="82"/>
      <c r="J79" s="82"/>
      <c r="K79" s="66"/>
      <c r="L79" s="90"/>
      <c r="M79" s="90"/>
      <c r="N79" s="91"/>
    </row>
    <row r="80" spans="1:14" ht="69.75" customHeight="1" x14ac:dyDescent="0.25">
      <c r="A80" s="84"/>
      <c r="B80" s="66"/>
      <c r="C80" s="66"/>
      <c r="D80" s="82"/>
      <c r="E80" s="51"/>
      <c r="F80" s="82"/>
      <c r="G80" s="82"/>
      <c r="H80" s="82"/>
      <c r="I80" s="82"/>
      <c r="J80" s="82"/>
      <c r="K80" s="66"/>
      <c r="L80" s="90"/>
      <c r="M80" s="90"/>
      <c r="N80" s="91"/>
    </row>
    <row r="81" spans="1:14" ht="31.5" customHeight="1" x14ac:dyDescent="0.25">
      <c r="A81" s="84"/>
      <c r="B81" s="66"/>
      <c r="C81" s="66"/>
      <c r="D81" s="82"/>
      <c r="E81" s="51"/>
      <c r="F81" s="82"/>
      <c r="G81" s="82"/>
      <c r="H81" s="82"/>
      <c r="I81" s="82"/>
      <c r="J81" s="82"/>
      <c r="K81" s="66"/>
      <c r="L81" s="90"/>
      <c r="M81" s="90"/>
      <c r="N81" s="91"/>
    </row>
    <row r="82" spans="1:14" ht="62.25" customHeight="1" x14ac:dyDescent="0.25">
      <c r="A82" s="85"/>
      <c r="B82" s="67"/>
      <c r="C82" s="67"/>
      <c r="D82" s="86"/>
      <c r="E82" s="52"/>
      <c r="F82" s="86"/>
      <c r="G82" s="86"/>
      <c r="H82" s="86"/>
      <c r="I82" s="86"/>
      <c r="J82" s="86"/>
      <c r="K82" s="67"/>
      <c r="L82" s="90"/>
      <c r="M82" s="90"/>
      <c r="N82" s="91"/>
    </row>
    <row r="83" spans="1:14" x14ac:dyDescent="0.25">
      <c r="A83" s="78" t="s">
        <v>5</v>
      </c>
      <c r="B83" s="79"/>
      <c r="C83" s="79"/>
      <c r="D83" s="79"/>
      <c r="E83" s="79"/>
      <c r="F83" s="79"/>
      <c r="G83" s="79"/>
      <c r="H83" s="79"/>
      <c r="I83" s="79"/>
      <c r="J83" s="79"/>
      <c r="K83" s="80"/>
      <c r="L83" s="25">
        <f>SUM(L12:L82)</f>
        <v>104700</v>
      </c>
      <c r="M83" s="25">
        <f>SUM(M12:M82)</f>
        <v>104700</v>
      </c>
      <c r="N83" s="26">
        <v>1</v>
      </c>
    </row>
    <row r="84" spans="1:14" x14ac:dyDescent="0.25">
      <c r="A84" s="23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3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3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3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3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3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3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3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3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3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3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3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3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3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3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3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3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3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3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3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3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3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3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3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3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3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3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3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3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3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3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3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3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3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3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3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3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3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3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3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5"/>
      <c r="C124" s="5"/>
      <c r="D124" s="4"/>
      <c r="E124" s="4"/>
      <c r="F124" s="4"/>
      <c r="G124" s="4"/>
      <c r="H124" s="4"/>
      <c r="I124" s="4"/>
      <c r="J124" s="4"/>
      <c r="K124" s="5"/>
      <c r="L124" s="6"/>
      <c r="M124" s="6"/>
      <c r="N124" s="4"/>
    </row>
    <row r="125" spans="1:14" x14ac:dyDescent="0.25">
      <c r="A125" s="24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4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4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  <row r="128" spans="1:14" x14ac:dyDescent="0.25">
      <c r="A128" s="24"/>
      <c r="B128" s="3"/>
      <c r="C128" s="3"/>
      <c r="D128" s="1"/>
      <c r="E128" s="1"/>
      <c r="F128" s="1"/>
      <c r="G128" s="1"/>
      <c r="H128" s="1"/>
      <c r="I128" s="1"/>
      <c r="J128" s="1"/>
      <c r="K128" s="3"/>
      <c r="L128" s="1"/>
      <c r="M128" s="1"/>
      <c r="N128" s="1"/>
    </row>
  </sheetData>
  <mergeCells count="199"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D57:D61"/>
    <mergeCell ref="L37:L38"/>
    <mergeCell ref="M42:M52"/>
    <mergeCell ref="J57:J61"/>
    <mergeCell ref="H64:H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F39:F41"/>
    <mergeCell ref="G39:G41"/>
    <mergeCell ref="H39:H41"/>
    <mergeCell ref="I39:I41"/>
    <mergeCell ref="J39:J41"/>
    <mergeCell ref="K39:K41"/>
    <mergeCell ref="E34:E36"/>
    <mergeCell ref="D37:D38"/>
    <mergeCell ref="E37:E38"/>
    <mergeCell ref="F62:F66"/>
    <mergeCell ref="D40:D41"/>
    <mergeCell ref="G57:G61"/>
    <mergeCell ref="D62:D66"/>
    <mergeCell ref="I67:I71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I17:I19"/>
    <mergeCell ref="J17:J19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A53:A56"/>
    <mergeCell ref="J53:J56"/>
    <mergeCell ref="B53:B56"/>
    <mergeCell ref="G53:G56"/>
    <mergeCell ref="H53:H56"/>
    <mergeCell ref="A28:A33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F53:F56"/>
    <mergeCell ref="F37:F38"/>
    <mergeCell ref="A37:A38"/>
    <mergeCell ref="C42:C45"/>
    <mergeCell ref="E42:E45"/>
    <mergeCell ref="A57:A61"/>
    <mergeCell ref="J73:J77"/>
    <mergeCell ref="C78:C82"/>
    <mergeCell ref="C57:C60"/>
    <mergeCell ref="E57:E61"/>
    <mergeCell ref="F28:F33"/>
    <mergeCell ref="G28:G33"/>
    <mergeCell ref="M62:M66"/>
    <mergeCell ref="N62:N66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J37:J38"/>
    <mergeCell ref="C62:C66"/>
    <mergeCell ref="E62:E66"/>
    <mergeCell ref="L62:L66"/>
    <mergeCell ref="I62:I63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83:K83"/>
    <mergeCell ref="G62:G63"/>
    <mergeCell ref="A67:A71"/>
    <mergeCell ref="A62:A66"/>
    <mergeCell ref="B62:B66"/>
    <mergeCell ref="J62:J66"/>
    <mergeCell ref="B67:B71"/>
    <mergeCell ref="J67:J71"/>
    <mergeCell ref="F67:F71"/>
    <mergeCell ref="G67:G71"/>
    <mergeCell ref="H67:H71"/>
    <mergeCell ref="C67:C71"/>
    <mergeCell ref="E67:E71"/>
    <mergeCell ref="C73:C77"/>
    <mergeCell ref="G64:G66"/>
    <mergeCell ref="D67:D71"/>
    <mergeCell ref="I73:I77"/>
    <mergeCell ref="I78:I82"/>
    <mergeCell ref="K62:K66"/>
    <mergeCell ref="E73:E77"/>
    <mergeCell ref="B78:B82"/>
    <mergeCell ref="E78:E82"/>
    <mergeCell ref="A78:A82"/>
    <mergeCell ref="J78:J82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34:D36"/>
    <mergeCell ref="D18:D19"/>
    <mergeCell ref="D23:D27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2019-12-19T17:06:36Z</cp:lastPrinted>
  <dcterms:created xsi:type="dcterms:W3CDTF">2016-10-19T13:11:49Z</dcterms:created>
  <dcterms:modified xsi:type="dcterms:W3CDTF">2020-02-07T14:38:49Z</dcterms:modified>
</cp:coreProperties>
</file>