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8160" windowHeight="4380" tabRatio="510"/>
  </bookViews>
  <sheets>
    <sheet name="Plan1" sheetId="1" r:id="rId1"/>
    <sheet name="Plan2" sheetId="2" r:id="rId2"/>
    <sheet name="Plan3" sheetId="3" r:id="rId3"/>
  </sheets>
  <calcPr calcId="144525"/>
</workbook>
</file>

<file path=xl/calcChain.xml><?xml version="1.0" encoding="utf-8"?>
<calcChain xmlns="http://schemas.openxmlformats.org/spreadsheetml/2006/main">
  <c r="N9" i="1" l="1"/>
  <c r="N16" i="1"/>
  <c r="N25" i="1"/>
  <c r="N28" i="1"/>
  <c r="N31" i="1"/>
  <c r="N32" i="1"/>
  <c r="N42" i="1"/>
  <c r="N46" i="1"/>
  <c r="N47" i="1"/>
  <c r="N48" i="1"/>
  <c r="N49" i="1"/>
  <c r="N51" i="1"/>
  <c r="N55" i="1"/>
  <c r="N61" i="1"/>
  <c r="N64" i="1"/>
  <c r="M68" i="1"/>
  <c r="N68" i="1" l="1"/>
  <c r="K64" i="1"/>
  <c r="K61" i="1"/>
  <c r="K55" i="1"/>
  <c r="K54" i="1"/>
  <c r="K51" i="1"/>
  <c r="K49" i="1"/>
  <c r="K48" i="1"/>
  <c r="K47" i="1"/>
  <c r="K46" i="1"/>
  <c r="K45" i="1"/>
  <c r="K42" i="1"/>
  <c r="K32" i="1"/>
  <c r="K31" i="1"/>
  <c r="K16" i="1"/>
  <c r="K9" i="1"/>
  <c r="J68" i="1"/>
  <c r="K28" i="1" l="1"/>
  <c r="K25" i="1"/>
  <c r="K68" i="1" l="1"/>
</calcChain>
</file>

<file path=xl/sharedStrings.xml><?xml version="1.0" encoding="utf-8"?>
<sst xmlns="http://schemas.openxmlformats.org/spreadsheetml/2006/main" count="204" uniqueCount="163">
  <si>
    <t>COMISSÃO: FISCALIZAÇÃO</t>
  </si>
  <si>
    <t>EIXOS CONTEMPLADOS: ORIENTAÇÃO, FISCALIZAÇÃO E DISCIPLINA DA PROFISSÃO / VALORIZAÇÃO PROFISSIONAL /  GESTÃO, ESTRUTURA E ORGANIZAÇÃO / FORMAÇÃO PROFISSIONAL / POLÍTICO INSTITUCIONAL</t>
  </si>
  <si>
    <t>Projeto</t>
  </si>
  <si>
    <t>Ações</t>
  </si>
  <si>
    <t>Produto</t>
  </si>
  <si>
    <t>Prioridade</t>
  </si>
  <si>
    <t>Cronograma de Execução</t>
  </si>
  <si>
    <t>Liderança</t>
  </si>
  <si>
    <t>Meta</t>
  </si>
  <si>
    <t>Recursos Necessários</t>
  </si>
  <si>
    <t>Valores</t>
  </si>
  <si>
    <t>Total por Ação</t>
  </si>
  <si>
    <t>% Por Ação</t>
  </si>
  <si>
    <t>Média</t>
  </si>
  <si>
    <t>Acervo Técnico de resumos das capacitações realizadas</t>
  </si>
  <si>
    <t>Equipe capacitada a fim de qualificar o atendimento e a orientação aos profissionais e empresas.</t>
  </si>
  <si>
    <t xml:space="preserve">Alta </t>
  </si>
  <si>
    <t>1º ao 4º trimestre</t>
  </si>
  <si>
    <t>Jacira        Maiele</t>
  </si>
  <si>
    <t>Relatório do evento</t>
  </si>
  <si>
    <t>Proposições para melhorias das ações de fiscalização no Sistema CFN/CRN</t>
  </si>
  <si>
    <t>Participação de 100%</t>
  </si>
  <si>
    <t>Padronização dos procedimentos do Setor de Fiscalização</t>
  </si>
  <si>
    <t>Procedimentos do Setor de Fiscalização descritos em ITs e atualizados</t>
  </si>
  <si>
    <t xml:space="preserve">Revisar e criar procedimentos internos pertinentes à Fiscalização                                  Descrição:
a) Avaliação da efetividade dos procedimentos atuais por meio da revisão dos Procedimentos Operacionais Padronizados (POPs) já existentes
b) Alteração dos POPs em Instruções de Trabalho (ITs)  
c) Elaboração de novas ITs
</t>
  </si>
  <si>
    <t xml:space="preserve">Disponibilizar materiais de orientação técnica por área de atuação no Portal do CRN-2 Descrição:
a) Revisão dos materiais já divulgados
b) Inclusão de novos materiais por área de atuação
</t>
  </si>
  <si>
    <t>Inclusão de materiais técnicos por área de atuação</t>
  </si>
  <si>
    <t>Facilitar o acesso aos materias técnicos legais de referência</t>
  </si>
  <si>
    <t>100% de materiais técnicos em todas as áreas de atuação</t>
  </si>
  <si>
    <t>Aquisição de 7 licenças de novo sistema operacional para os computadores de 5 nutricionistas fiscais e do 2 do Setor Administrativo</t>
  </si>
  <si>
    <t>Melhorar funcionamento do sistema operacional do computador</t>
  </si>
  <si>
    <t>Aquisição das 7 licenças</t>
  </si>
  <si>
    <t>Otimização das atividades de agendamento das visitas fiscais e apoio administrativo</t>
  </si>
  <si>
    <t xml:space="preserve">Realizar visitas fiscais com a presença de um conselheiro e/ou parceria com outra entidade Descrição:
a) Realização de visitas aos gestores municipais
b) Realização de visitas ou reuniões em pessoas jurídicas cadastradas ou registradas
c) Acompanhamento dos nutricionistas fiscais em visitas fiscais
d) Realização de visitas/reuniões com entidades que tenham ligação direta ou indireta com o público-alvo do Selo de Qualidade
</t>
  </si>
  <si>
    <t>Ampliar o relacionamento do CRN-2 com outras entidades e pessoas jurídicas; sensibilizar o público-alvo do Selo de Qualidade</t>
  </si>
  <si>
    <t>4 visitas no ano</t>
  </si>
  <si>
    <t>4 visitas</t>
  </si>
  <si>
    <t xml:space="preserve">Realizar visitas para acompanhamento das atividades do nutricionista fiscal na Delegacia de Santa Maria
Descrição:
a) Realizar visitas trimestrais na delegacia pela Coordenadora de Fiscalização
</t>
  </si>
  <si>
    <t>Acompanhamento real das demandas de trabalho</t>
  </si>
  <si>
    <t>80% dos processos descritos em ITs</t>
  </si>
  <si>
    <t>Profissionais orientados</t>
  </si>
  <si>
    <t>2º semestre</t>
  </si>
  <si>
    <t>4 Reuniões/visitas no interior do RS e 4 Reuniões/visitas na região metropolitana de Porto Alegre</t>
  </si>
  <si>
    <t>8 Reuniões/visitas e 1 visita fiscal por bimestre realizada em conjunto com os fiscais</t>
  </si>
  <si>
    <t>Locação de espaço</t>
  </si>
  <si>
    <t xml:space="preserve">Coffee break                                                       
</t>
  </si>
  <si>
    <t xml:space="preserve">Qualificação e Atualização da equipe do Setor de Fiscalização </t>
  </si>
  <si>
    <t xml:space="preserve"> Atualização tecnológica e material</t>
  </si>
  <si>
    <t>Fiscalização e Orientação do Exercício Profissional</t>
  </si>
  <si>
    <t>Passagem terrestre (3 Santa Maria/Poa)</t>
  </si>
  <si>
    <t>Diária (funcionário) (3)</t>
  </si>
  <si>
    <t>Ajuda de deslocamento (funcionário) (3)</t>
  </si>
  <si>
    <t>Despesa Prevista no PAM da Delegacia</t>
  </si>
  <si>
    <t>Sem despesa</t>
  </si>
  <si>
    <t>Valor de referência – CIEE</t>
  </si>
  <si>
    <t>Diária (2 Conselheiros da CF por evento) x 4 eventos</t>
  </si>
  <si>
    <t xml:space="preserve">Diária (1 funcionário por evento) x 4 </t>
  </si>
  <si>
    <t>Diária (2 palestrantes por evento) x 4</t>
  </si>
  <si>
    <t xml:space="preserve">Ajuda de deslocamento (2 Conselheiros da CF por evento) x 4
</t>
  </si>
  <si>
    <t xml:space="preserve">Ajuda de deslocamento (1 funcionários por evento) x 4
</t>
  </si>
  <si>
    <t>Valor para aquisição das 7 licenças - Despesa prevista na Gestão</t>
  </si>
  <si>
    <t>PLANO DE AÇÃO E METAS 2019</t>
  </si>
  <si>
    <t>Base de cálculo - Capacitação Externa: R$ 800,00 por fiscal – R$ 800 Coordenação – R$ 200,00 por Assistentes Administrativos (referência 2018)</t>
  </si>
  <si>
    <t>Passagem aérea (2)</t>
  </si>
  <si>
    <t>Abril</t>
  </si>
  <si>
    <t>Diária (conselheiro) (3)</t>
  </si>
  <si>
    <t>Diária (funcionário) (7)</t>
  </si>
  <si>
    <t>Ajuda de deslocamento (conselheiro) (3)</t>
  </si>
  <si>
    <t xml:space="preserve">Ajuda de deslocamento (funcionário) (7)
</t>
  </si>
  <si>
    <t>Juliana      Maiele</t>
  </si>
  <si>
    <t>Passagens terrestre: (1) (deslocamento fiscal Gisele de Santa Maria para Porto Alegre); (7) (deslocamento 4 fiscais, 1 coordenação fiscalização, coord. Técnica e ASSEJUR para Canela) e 3 conselheiros (de Porto Alegre/Canela)</t>
  </si>
  <si>
    <t>Locação de transporte (Porto Alegre/Canela)</t>
  </si>
  <si>
    <t>Capacitação Interna: Pagamento de 4 ministrantes convidados -  R$ (honorários tabela sinurgs x 4)</t>
  </si>
  <si>
    <t>Palestrantes - 3 R$ (honorários tabela sinurgs x 3)</t>
  </si>
  <si>
    <t>Deslocamento terrestre para palestrante (3)</t>
  </si>
  <si>
    <t>Juliana</t>
  </si>
  <si>
    <t>Camila</t>
  </si>
  <si>
    <t xml:space="preserve">Março - Santa Cruz do Sul (ILPI) Santa Maria (tema técnico a definir) Bagé  (tema técnico a definir) Litoral  (tema técnico a definir) Porto Alegre  (tema técnico a definir)       </t>
  </si>
  <si>
    <t>Jacira              Camila</t>
  </si>
  <si>
    <t>50 participantes por evento</t>
  </si>
  <si>
    <t>Palestrantes nutricionista ou não por evento</t>
  </si>
  <si>
    <t>Diária (1 funcionário por evento) x por evento</t>
  </si>
  <si>
    <t>Ajuda de deslocamento (conselheiro) x  por evento</t>
  </si>
  <si>
    <t>Ajuda de deslocamento (funcionário) x por evento</t>
  </si>
  <si>
    <t xml:space="preserve">Impressão: 
Banner - (1)
</t>
  </si>
  <si>
    <t>Jacira</t>
  </si>
  <si>
    <t>Qualificação da orientação do exercício profisisonal  - Projeto CRN-2 Mais Perto de Você</t>
  </si>
  <si>
    <t xml:space="preserve"> Ampliar e fortalecer o mercado/mundo do trabalho </t>
  </si>
  <si>
    <t>Troféu</t>
  </si>
  <si>
    <t>Reconhecimento entre os nutricionista com trabalho de destaque</t>
  </si>
  <si>
    <t xml:space="preserve">Implantação do projeto  Nutricionista 5 Estrelas (autor CRN-9)                                                       </t>
  </si>
  <si>
    <t>Folder (1.000)</t>
  </si>
  <si>
    <t>Impressora Colorida</t>
  </si>
  <si>
    <t>Aquisição de celulares 10G em funcionamento</t>
  </si>
  <si>
    <t>Média do valor gasto por VF no período de jan a Jul/2018 – R$ 35,00, no entanto devido aos deslocamentos em cidades que a fiscalização poderá ter dificuldade de se deslocar com transporte intermunicipal, sugere-se manter o valor previsto em 2018.</t>
  </si>
  <si>
    <t>Maiele</t>
  </si>
  <si>
    <t>Fiscalizar empresas e nutricionistas</t>
  </si>
  <si>
    <t>Licitação para contratação de empresa</t>
  </si>
  <si>
    <t>Ampliação do acesso de municípios pela fiscalização; maior aproximação com o profissional do interior.</t>
  </si>
  <si>
    <t xml:space="preserve">Contratação da empresa de locação de carro nos termos da licitação </t>
  </si>
  <si>
    <t>Aumento no número de locais com Selo de Qualidade</t>
  </si>
  <si>
    <t>Produção Selo de Qualidade</t>
  </si>
  <si>
    <t>Projeto atualizado</t>
  </si>
  <si>
    <t>Folder (1.500)</t>
  </si>
  <si>
    <t>Ação Política e Institucional</t>
  </si>
  <si>
    <t>Divulgação nos meios de comunicação</t>
  </si>
  <si>
    <t xml:space="preserve">Entregar, no mínimo, 15 novos Selos de Qualidade </t>
  </si>
  <si>
    <t>Resolver demandas do Setor Fiscalização</t>
  </si>
  <si>
    <t>1ª ao 4ª trimestre</t>
  </si>
  <si>
    <t>4 reuniões por mês</t>
  </si>
  <si>
    <t>5 eventos (dia inteiro)</t>
  </si>
  <si>
    <t xml:space="preserve"> </t>
  </si>
  <si>
    <r>
      <t xml:space="preserve"> Atendimento das metas por fiscais:
Novos locais não cadastrados/registrados –6 (seis) por trimestre;
Visitas fiscais de iniciativa –6 (seis) por trimestre (2 por mês);
Visitas fiscais agendadas –24 por trimestre (média de 2 por semana fiscalizada).
Visitas fiscais por mês</t>
    </r>
    <r>
      <rPr>
        <sz val="12"/>
        <rFont val="Calibri"/>
        <family val="2"/>
        <charset val="1"/>
      </rPr>
      <t xml:space="preserve">  – 93 visitas fiscais por trimestre (31 por mês)</t>
    </r>
    <r>
      <rPr>
        <sz val="12"/>
        <color rgb="FFFF0000"/>
        <rFont val="Calibri"/>
        <family val="2"/>
        <charset val="1"/>
      </rPr>
      <t>.</t>
    </r>
    <r>
      <rPr>
        <sz val="12"/>
        <color rgb="FF000000"/>
        <rFont val="Calibri"/>
        <family val="2"/>
        <charset val="1"/>
      </rPr>
      <t xml:space="preserve"> 
Coordenadorias Regionais de Saúde (CRS) fiscalizada (50% dos municípios da CRS) – 1 CRS por fiscal
</t>
    </r>
  </si>
  <si>
    <t xml:space="preserve">Participar de cursos e eventos de educação continuada – fiscais, coordenação de fiscalização e assistentes administrativos. Descrição:
a) Capacitação externa: mínimo de 20 horas anuais para nutricionistas fiscais e coordenação de fiscalização e 10 horas anuais para assistentes administrativos.
b) Capacitação interna: 1 turno por bimestre para os nutricionistas fiscais e coordenação de fiscalização.
</t>
  </si>
  <si>
    <t>Despesa prevista na Gestão</t>
  </si>
  <si>
    <t>Passagem Terrestre (2 Conselheiros da CF por evento, 1 funcionários por evento ) x 4 eventos</t>
  </si>
  <si>
    <t>Despesas previstas na Gestão</t>
  </si>
  <si>
    <t>Total</t>
  </si>
  <si>
    <t xml:space="preserve">Passagem terrestre (fiscal SM)  (4) </t>
  </si>
  <si>
    <t xml:space="preserve">Diária (fiscal SM) (4) </t>
  </si>
  <si>
    <t xml:space="preserve">Ajuda de deslocamento (fiscal SM) (4) </t>
  </si>
  <si>
    <t>Passagens terrestre para palestrante (4)</t>
  </si>
  <si>
    <t>Entrega de no mínimo 10 troféis - 1ª entrega no dia do Nutricionista e 2º em evento em Porto Alegre em dezembro</t>
  </si>
  <si>
    <t>Produção de troféis (10)</t>
  </si>
  <si>
    <t>Banner</t>
  </si>
  <si>
    <t>Material Divulgado</t>
  </si>
  <si>
    <t>Compartilhamento de experiências</t>
  </si>
  <si>
    <t>Jacira   Comissão de Comunicação</t>
  </si>
  <si>
    <t>Divulgação de 5 relatos</t>
  </si>
  <si>
    <t>Mapa</t>
  </si>
  <si>
    <t>Facilitar a visualização dos municípios fiscalizados</t>
  </si>
  <si>
    <t>Aquisição de 1 mapa.</t>
  </si>
  <si>
    <t>1º semestre</t>
  </si>
  <si>
    <t>Sofisticar</t>
  </si>
  <si>
    <t>1023 visitas fiscais</t>
  </si>
  <si>
    <t>Locação da empresa</t>
  </si>
  <si>
    <t>Paulo</t>
  </si>
  <si>
    <t xml:space="preserve">Realização de no mínimo 6 capacitações internas.
Da equipe do Setor de Fiscalização, no mínimo 3 fiscais terá cumprido a carga horária mínima para capacitação externa com temas relevantes para sua atividade e 1 assistente administrativo terão cumprido a carga horária mínima para capacitação externa com temas relevantes para sua atividade.
</t>
  </si>
  <si>
    <t xml:space="preserve">Mala para viagem tamanho médio - 360º </t>
  </si>
  <si>
    <t>Aquisição de impressora colorida, malas de viagem tamanho médio com rodas giro 360ª e 5 aparelhos de celular com internet 10G</t>
  </si>
  <si>
    <t>Aquisição da impressora colorida, malas de viagem tamanho médio com rodas giro 360ª e 5 aparelhos de celular com internet 10G</t>
  </si>
  <si>
    <t>Locações de carros para as regiões de Santa Cruz, Bagé, Litoral, Caxias do Sul, 3ª CRS</t>
  </si>
  <si>
    <t xml:space="preserve">Realizar e participar no evento anual de integração e qualificação da equipe de fiscalização para orientação da atuação profissional                                                                                                       Descrição:
a) Participação no VIII Seminário de Fiscalização dos CRNs da Região Sul
</t>
  </si>
  <si>
    <t xml:space="preserve">Promover eventos com temas de interesse para o CRN-2 e para a categoria                                                       
Descrição:
- Palestras e/ou Cursos Técnicos, palestra sobre responsabilidade técnica e sobre o código de ética e conduta do Nutricionista                                    
</t>
  </si>
  <si>
    <t>Divulgar de relatos de casos de destaque da prática do nutricionista fiscalizado</t>
  </si>
  <si>
    <t>Adquirir mapa do RS</t>
  </si>
  <si>
    <t>Adquirir equipamentos e instrumentos para a fiscalização</t>
  </si>
  <si>
    <t xml:space="preserve">Adquirir  licença de novo sistema operacional para os computadores  Descrição:
a) Aquisição de licença de novo sistema operacional para os computadores dos nutricionistas fiscais e do administrativo
</t>
  </si>
  <si>
    <t xml:space="preserve">Otimizar as visitas fiscais  a) Definição das prioridades a serem fiscalizadas.
b)  Atendimento das metas por fiscais:
Novos locais não cadastrados/registrados –6 (seis) por trimestre;
Visitas fiscais de iniciativa –6 (seis) por trimestre (2 por mês);
Visitas fiscais agendadas –24  por trimestre (média de 2 por semana fiscalizada).
Visitas fiscais por mês  – 93 visitas fiscais por trimestre (31 por mês). 
Coordenadorias Regionais de Saúde (CRS) fiscalizada (50% dos municípios da CRS) – 1 CRS por fiscal
</t>
  </si>
  <si>
    <t xml:space="preserve">Otimizar o acesso da fiscalização nos municípios das CRS                                                                                            Descrição:
a) Locações de carros com motorista por meio de licitação(incluindo as despesas com combustível, alimentação do motorista, pedágios e estacionamento) 
</t>
  </si>
  <si>
    <t xml:space="preserve">Reestruturar o Projeto Selo de Qualidade a) Modernização da imagem do Selo b) Ampliação do alcance do Selo em relação as áreas de atuação c)Divulgação dos estabelecimentos com Selo de Qualidade nas mídias </t>
  </si>
  <si>
    <t>Realizar reuniões semanais da Comissão de Fiscalização.</t>
  </si>
  <si>
    <t>Passagem Terrestre (1 Conselheiros da CF por evento, 1 funcionário por evento e 1 palestrante - nutricionista ou não - por evento)</t>
  </si>
  <si>
    <t>Passagem aérea (palestrantes)</t>
  </si>
  <si>
    <t>Diária (1 conselheiros da CF por evento) x por evento</t>
  </si>
  <si>
    <t>Manutenção de 1 estagiário de nível médio e contratação de 1 estagiário de nível superior</t>
  </si>
  <si>
    <t xml:space="preserve">Otimizar os agendamentos das visitas fiscais e apoio administrativo                                            Descrição:
a) Manutenção de estagiário de nível médio                      b) Contratação de estagiário de nível superior
</t>
  </si>
  <si>
    <t>1 estagiário de nível médio e 1 de nível superior</t>
  </si>
  <si>
    <t>Despesa realizada</t>
  </si>
  <si>
    <t>Total realizado por Ação</t>
  </si>
  <si>
    <t>% Realizado por Ação</t>
  </si>
  <si>
    <t>Janeiro - Curso Maiele.</t>
  </si>
  <si>
    <t>Fevereiro/2019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</si>
</sst>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R$&quot;\ #,##0.00"/>
  </numFmts>
  <fonts count="11" x14ac:knownFonts="1">
    <font>
      <sz val="11"/>
      <color rgb="FF000000"/>
      <name val="Calibri"/>
      <family val="2"/>
      <charset val="1"/>
    </font>
    <font>
      <b/>
      <sz val="14"/>
      <color rgb="FF000000"/>
      <name val="Calibri"/>
      <family val="2"/>
      <charset val="1"/>
    </font>
    <font>
      <b/>
      <sz val="12"/>
      <color rgb="FF000000"/>
      <name val="Calibri"/>
      <family val="2"/>
      <charset val="1"/>
    </font>
    <font>
      <sz val="12"/>
      <color rgb="FF000000"/>
      <name val="Calibri"/>
      <family val="2"/>
      <charset val="1"/>
    </font>
    <font>
      <sz val="12"/>
      <color rgb="FF000000"/>
      <name val="Calibri"/>
      <family val="2"/>
    </font>
    <font>
      <sz val="12"/>
      <name val="Calibri"/>
      <family val="2"/>
      <charset val="1"/>
    </font>
    <font>
      <sz val="12"/>
      <color rgb="FFFF0000"/>
      <name val="Calibri"/>
      <family val="2"/>
      <charset val="1"/>
    </font>
    <font>
      <sz val="12"/>
      <color rgb="FF000000"/>
      <name val="Calibri"/>
      <family val="2"/>
      <charset val="1"/>
      <scheme val="minor"/>
    </font>
    <font>
      <b/>
      <sz val="12"/>
      <color rgb="FF000000"/>
      <name val="Calibri"/>
      <family val="2"/>
    </font>
    <font>
      <sz val="12"/>
      <name val="Calibri"/>
      <family val="2"/>
    </font>
    <font>
      <b/>
      <sz val="12"/>
      <color theme="1"/>
      <name val="Calibri"/>
      <family val="2"/>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115">
    <xf numFmtId="0" fontId="0" fillId="0" borderId="0" xfId="0"/>
    <xf numFmtId="0" fontId="2" fillId="0" borderId="0" xfId="0" applyFont="1"/>
    <xf numFmtId="0" fontId="2" fillId="0" borderId="0" xfId="0" applyFont="1" applyAlignment="1">
      <alignment horizontal="left"/>
    </xf>
    <xf numFmtId="0" fontId="2" fillId="0" borderId="1" xfId="0" applyFont="1" applyBorder="1" applyAlignment="1">
      <alignment horizontal="center" vertical="center" wrapText="1"/>
    </xf>
    <xf numFmtId="0" fontId="3" fillId="0" borderId="0" xfId="0" applyFont="1"/>
    <xf numFmtId="0" fontId="3" fillId="0" borderId="0" xfId="0" applyFont="1" applyAlignment="1">
      <alignment horizontal="left"/>
    </xf>
    <xf numFmtId="0" fontId="4" fillId="0" borderId="0" xfId="0" applyFont="1"/>
    <xf numFmtId="0" fontId="4" fillId="0" borderId="0" xfId="0" applyFont="1" applyAlignment="1">
      <alignment horizontal="center" vertical="center" wrapText="1"/>
    </xf>
    <xf numFmtId="0" fontId="4" fillId="0" borderId="0" xfId="0" applyFont="1" applyBorder="1" applyAlignment="1">
      <alignment horizontal="center" vertical="center" wrapText="1"/>
    </xf>
    <xf numFmtId="0" fontId="5" fillId="0" borderId="1" xfId="0" applyFont="1" applyBorder="1" applyAlignment="1">
      <alignment horizontal="left" vertical="center" wrapText="1"/>
    </xf>
    <xf numFmtId="0" fontId="3" fillId="0" borderId="0" xfId="0" applyFont="1" applyAlignment="1">
      <alignment vertical="center"/>
    </xf>
    <xf numFmtId="0" fontId="3"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left" vertical="top" wrapText="1"/>
    </xf>
    <xf numFmtId="164" fontId="3" fillId="0" borderId="1" xfId="0" applyNumberFormat="1" applyFont="1" applyFill="1" applyBorder="1" applyAlignment="1">
      <alignment horizontal="center" vertical="center" wrapText="1"/>
    </xf>
    <xf numFmtId="0" fontId="3" fillId="0" borderId="4" xfId="0" applyFont="1" applyFill="1" applyBorder="1" applyAlignment="1">
      <alignment horizontal="left" vertical="center" wrapText="1"/>
    </xf>
    <xf numFmtId="164" fontId="3" fillId="0" borderId="1" xfId="0" applyNumberFormat="1" applyFont="1" applyFill="1" applyBorder="1" applyAlignment="1">
      <alignment horizontal="center" vertical="center"/>
    </xf>
    <xf numFmtId="10" fontId="3" fillId="0" borderId="1" xfId="0" applyNumberFormat="1" applyFont="1" applyFill="1" applyBorder="1" applyAlignment="1">
      <alignment horizontal="center" vertical="center"/>
    </xf>
    <xf numFmtId="0" fontId="3" fillId="0" borderId="1" xfId="0" applyFont="1" applyFill="1" applyBorder="1" applyAlignment="1">
      <alignment vertical="center" wrapText="1"/>
    </xf>
    <xf numFmtId="10" fontId="3"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164" fontId="7" fillId="0" borderId="1" xfId="0" applyNumberFormat="1" applyFont="1" applyFill="1" applyBorder="1" applyAlignment="1">
      <alignment horizontal="center" vertical="center" wrapText="1"/>
    </xf>
    <xf numFmtId="10" fontId="3" fillId="0" borderId="3" xfId="0" applyNumberFormat="1" applyFont="1" applyFill="1" applyBorder="1" applyAlignment="1">
      <alignment horizontal="center" vertical="center" wrapText="1"/>
    </xf>
    <xf numFmtId="0" fontId="3" fillId="0" borderId="1" xfId="0" applyFont="1" applyBorder="1" applyAlignment="1">
      <alignment vertical="center"/>
    </xf>
    <xf numFmtId="10" fontId="3" fillId="0" borderId="1" xfId="0" applyNumberFormat="1" applyFont="1" applyBorder="1" applyAlignment="1">
      <alignment horizontal="center" vertical="center" wrapText="1"/>
    </xf>
    <xf numFmtId="164" fontId="3" fillId="0" borderId="4" xfId="0" applyNumberFormat="1" applyFont="1" applyFill="1" applyBorder="1" applyAlignment="1">
      <alignment horizontal="center" vertical="center" wrapText="1"/>
    </xf>
    <xf numFmtId="164" fontId="8" fillId="0" borderId="1" xfId="0" applyNumberFormat="1" applyFont="1" applyBorder="1" applyAlignment="1">
      <alignment horizontal="center" vertical="center"/>
    </xf>
    <xf numFmtId="10" fontId="8"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5" fillId="0" borderId="1" xfId="0" applyFont="1" applyBorder="1" applyAlignment="1">
      <alignment horizontal="left" vertical="center"/>
    </xf>
    <xf numFmtId="164" fontId="5" fillId="0" borderId="1" xfId="0" applyNumberFormat="1" applyFont="1" applyBorder="1" applyAlignment="1">
      <alignment horizontal="center" vertical="center" wrapText="1"/>
    </xf>
    <xf numFmtId="49" fontId="10" fillId="0" borderId="0" xfId="0" applyNumberFormat="1" applyFont="1" applyAlignment="1">
      <alignment horizontal="center"/>
    </xf>
    <xf numFmtId="0" fontId="10" fillId="0" borderId="0" xfId="0" applyFont="1"/>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164" fontId="4" fillId="0" borderId="1" xfId="0" applyNumberFormat="1" applyFont="1" applyBorder="1" applyAlignment="1">
      <alignment horizontal="center" vertical="center"/>
    </xf>
    <xf numFmtId="164" fontId="4" fillId="0" borderId="1" xfId="0" applyNumberFormat="1" applyFont="1" applyBorder="1" applyAlignment="1">
      <alignment horizontal="center" vertical="center" wrapText="1"/>
    </xf>
    <xf numFmtId="164" fontId="4" fillId="0" borderId="1" xfId="0" applyNumberFormat="1" applyFont="1" applyFill="1" applyBorder="1" applyAlignment="1">
      <alignment horizontal="center" vertical="center" wrapText="1"/>
    </xf>
    <xf numFmtId="10" fontId="3" fillId="0" borderId="1" xfId="0" applyNumberFormat="1" applyFont="1" applyBorder="1" applyAlignment="1">
      <alignment horizontal="center" vertical="center"/>
    </xf>
    <xf numFmtId="0" fontId="3" fillId="0" borderId="2" xfId="0" applyFont="1" applyFill="1" applyBorder="1" applyAlignment="1">
      <alignment horizontal="center" vertical="center" wrapText="1"/>
    </xf>
    <xf numFmtId="164" fontId="3" fillId="0" borderId="2" xfId="0" applyNumberFormat="1" applyFont="1" applyFill="1" applyBorder="1" applyAlignment="1">
      <alignment horizontal="center" vertical="center" wrapText="1"/>
    </xf>
    <xf numFmtId="10" fontId="3" fillId="0" borderId="2" xfId="0" applyNumberFormat="1" applyFont="1" applyFill="1" applyBorder="1" applyAlignment="1">
      <alignment horizontal="center" vertical="center" wrapText="1"/>
    </xf>
    <xf numFmtId="164" fontId="3" fillId="0" borderId="2" xfId="0" applyNumberFormat="1" applyFont="1" applyBorder="1" applyAlignment="1">
      <alignment horizontal="center" vertical="center"/>
    </xf>
    <xf numFmtId="164" fontId="3" fillId="0" borderId="2" xfId="0" applyNumberFormat="1" applyFont="1" applyBorder="1" applyAlignment="1">
      <alignment horizontal="center" vertical="center"/>
    </xf>
    <xf numFmtId="10" fontId="3" fillId="0" borderId="2" xfId="0" applyNumberFormat="1" applyFont="1" applyBorder="1" applyAlignment="1">
      <alignment horizontal="center" vertical="center"/>
    </xf>
    <xf numFmtId="0" fontId="3" fillId="0" borderId="0" xfId="0" applyFont="1" applyAlignment="1">
      <alignment horizontal="left"/>
    </xf>
    <xf numFmtId="164" fontId="3" fillId="0" borderId="2" xfId="0" applyNumberFormat="1"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0" fontId="3" fillId="0" borderId="2" xfId="0" applyNumberFormat="1" applyFont="1" applyBorder="1" applyAlignment="1">
      <alignment horizontal="center" vertical="center"/>
    </xf>
    <xf numFmtId="10" fontId="3" fillId="0" borderId="3" xfId="0" applyNumberFormat="1" applyFont="1" applyBorder="1" applyAlignment="1">
      <alignment horizontal="center" vertical="center"/>
    </xf>
    <xf numFmtId="10" fontId="3" fillId="0" borderId="4" xfId="0" applyNumberFormat="1" applyFont="1" applyBorder="1" applyAlignment="1">
      <alignment horizontal="center" vertical="center"/>
    </xf>
    <xf numFmtId="10" fontId="4" fillId="0" borderId="2" xfId="0" applyNumberFormat="1" applyFont="1" applyBorder="1" applyAlignment="1">
      <alignment horizontal="center" vertical="center" wrapText="1"/>
    </xf>
    <xf numFmtId="10" fontId="4" fillId="0" borderId="3" xfId="0" applyNumberFormat="1" applyFont="1" applyBorder="1" applyAlignment="1">
      <alignment horizontal="center" vertical="center" wrapText="1"/>
    </xf>
    <xf numFmtId="10" fontId="4" fillId="0" borderId="4" xfId="0" applyNumberFormat="1" applyFont="1" applyBorder="1" applyAlignment="1">
      <alignment horizontal="center" vertical="center" wrapText="1"/>
    </xf>
    <xf numFmtId="10" fontId="4" fillId="0" borderId="2" xfId="0" applyNumberFormat="1" applyFont="1" applyFill="1" applyBorder="1" applyAlignment="1">
      <alignment horizontal="center" vertical="center" wrapText="1"/>
    </xf>
    <xf numFmtId="10" fontId="4" fillId="0" borderId="3" xfId="0" applyNumberFormat="1" applyFont="1" applyFill="1" applyBorder="1" applyAlignment="1">
      <alignment horizontal="center" vertical="center" wrapText="1"/>
    </xf>
    <xf numFmtId="10" fontId="4" fillId="0" borderId="4" xfId="0" applyNumberFormat="1" applyFont="1" applyFill="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164" fontId="4"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8" fillId="0" borderId="6" xfId="0" applyFont="1" applyBorder="1" applyAlignment="1">
      <alignment horizontal="center"/>
    </xf>
    <xf numFmtId="0" fontId="8" fillId="0" borderId="7" xfId="0" applyFont="1" applyBorder="1" applyAlignment="1">
      <alignment horizontal="center"/>
    </xf>
    <xf numFmtId="0" fontId="8" fillId="0" borderId="5" xfId="0" applyFont="1" applyBorder="1" applyAlignment="1">
      <alignment horizontal="center"/>
    </xf>
    <xf numFmtId="10" fontId="3" fillId="0" borderId="2" xfId="0" applyNumberFormat="1" applyFont="1" applyFill="1" applyBorder="1" applyAlignment="1">
      <alignment horizontal="center" vertical="center" wrapText="1"/>
    </xf>
    <xf numFmtId="10" fontId="3" fillId="0" borderId="3" xfId="0" applyNumberFormat="1" applyFont="1" applyFill="1" applyBorder="1" applyAlignment="1">
      <alignment horizontal="center" vertical="center" wrapText="1"/>
    </xf>
    <xf numFmtId="10" fontId="3" fillId="0" borderId="4" xfId="0" applyNumberFormat="1" applyFont="1" applyFill="1" applyBorder="1" applyAlignment="1">
      <alignment horizontal="center" vertical="center" wrapText="1"/>
    </xf>
    <xf numFmtId="164" fontId="3" fillId="0" borderId="3" xfId="0" applyNumberFormat="1" applyFont="1" applyBorder="1" applyAlignment="1">
      <alignment horizontal="center" vertical="center"/>
    </xf>
    <xf numFmtId="164" fontId="3" fillId="0" borderId="4" xfId="0" applyNumberFormat="1" applyFont="1" applyBorder="1" applyAlignment="1">
      <alignment horizontal="center" vertical="center"/>
    </xf>
    <xf numFmtId="164" fontId="3" fillId="0" borderId="2" xfId="0" applyNumberFormat="1" applyFont="1" applyFill="1" applyBorder="1" applyAlignment="1">
      <alignment horizontal="center" vertical="center" wrapText="1"/>
    </xf>
    <xf numFmtId="164" fontId="3" fillId="0" borderId="3" xfId="0" applyNumberFormat="1" applyFont="1" applyFill="1" applyBorder="1" applyAlignment="1">
      <alignment horizontal="center" vertical="center" wrapText="1"/>
    </xf>
    <xf numFmtId="164" fontId="3" fillId="0" borderId="4" xfId="0" applyNumberFormat="1" applyFont="1" applyFill="1" applyBorder="1" applyAlignment="1">
      <alignment horizontal="center" vertical="center" wrapText="1"/>
    </xf>
    <xf numFmtId="164"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0" xfId="0" applyFont="1" applyBorder="1" applyAlignment="1">
      <alignment horizontal="center"/>
    </xf>
    <xf numFmtId="10" fontId="3" fillId="0" borderId="1" xfId="0" applyNumberFormat="1" applyFont="1" applyFill="1" applyBorder="1" applyAlignment="1">
      <alignment horizontal="center" vertical="center" wrapText="1"/>
    </xf>
    <xf numFmtId="164" fontId="3" fillId="0" borderId="2" xfId="0" applyNumberFormat="1" applyFont="1" applyBorder="1" applyAlignment="1">
      <alignment horizontal="center" vertical="center" wrapText="1"/>
    </xf>
    <xf numFmtId="164" fontId="3" fillId="0" borderId="4" xfId="0" applyNumberFormat="1" applyFont="1" applyBorder="1" applyAlignment="1">
      <alignment horizontal="center" vertical="center" wrapText="1"/>
    </xf>
    <xf numFmtId="10" fontId="3" fillId="0" borderId="1" xfId="0" applyNumberFormat="1" applyFont="1" applyBorder="1" applyAlignment="1">
      <alignment horizontal="center" vertical="center"/>
    </xf>
    <xf numFmtId="164" fontId="3" fillId="0" borderId="1" xfId="0" applyNumberFormat="1" applyFont="1" applyFill="1" applyBorder="1" applyAlignment="1">
      <alignment horizontal="center" vertical="center" wrapText="1"/>
    </xf>
    <xf numFmtId="164" fontId="3" fillId="0" borderId="1" xfId="0" applyNumberFormat="1" applyFont="1" applyBorder="1" applyAlignment="1">
      <alignment horizontal="center" vertical="center"/>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3333"/>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227063</xdr:colOff>
      <xdr:row>0</xdr:row>
      <xdr:rowOff>174624</xdr:rowOff>
    </xdr:from>
    <xdr:to>
      <xdr:col>0</xdr:col>
      <xdr:colOff>1463146</xdr:colOff>
      <xdr:row>3</xdr:row>
      <xdr:rowOff>149247</xdr:rowOff>
    </xdr:to>
    <xdr:pic>
      <xdr:nvPicPr>
        <xdr:cNvPr id="2" name="Imagem 1"/>
        <xdr:cNvPicPr/>
      </xdr:nvPicPr>
      <xdr:blipFill>
        <a:blip xmlns:r="http://schemas.openxmlformats.org/officeDocument/2006/relationships" r:embed="rId1" cstate="print"/>
        <a:stretch>
          <a:fillRect/>
        </a:stretch>
      </xdr:blipFill>
      <xdr:spPr>
        <a:xfrm>
          <a:off x="227063" y="174624"/>
          <a:ext cx="1236083" cy="617561"/>
        </a:xfrm>
        <a:prstGeom prst="rect">
          <a:avLst/>
        </a:prstGeom>
        <a:ln>
          <a:noFill/>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0"/>
  <sheetViews>
    <sheetView tabSelected="1" topLeftCell="I61" zoomScale="80" zoomScaleNormal="80" workbookViewId="0">
      <selection activeCell="O69" sqref="O69"/>
    </sheetView>
  </sheetViews>
  <sheetFormatPr defaultRowHeight="15.75" x14ac:dyDescent="0.25"/>
  <cols>
    <col min="1" max="1" width="24.28515625" style="4" customWidth="1"/>
    <col min="2" max="2" width="44.140625" style="5" customWidth="1"/>
    <col min="3" max="3" width="17.85546875" style="4"/>
    <col min="4" max="4" width="25.42578125" style="4"/>
    <col min="5" max="5" width="13.42578125" style="4"/>
    <col min="6" max="6" width="17.85546875" style="4"/>
    <col min="7" max="7" width="15.5703125" style="4"/>
    <col min="8" max="8" width="46.5703125" style="4" customWidth="1"/>
    <col min="9" max="9" width="47.140625" style="5" customWidth="1"/>
    <col min="10" max="10" width="24" style="4" customWidth="1"/>
    <col min="11" max="11" width="25.140625" style="4" customWidth="1"/>
    <col min="12" max="12" width="12.28515625" style="4"/>
    <col min="13" max="13" width="24" style="4" customWidth="1"/>
    <col min="14" max="14" width="16.85546875" style="4" customWidth="1"/>
    <col min="15" max="15" width="13.7109375" style="4" customWidth="1"/>
    <col min="16" max="1024" width="8.42578125" style="4"/>
    <col min="1025" max="16384" width="9.140625" style="4"/>
  </cols>
  <sheetData>
    <row r="1" spans="1:15" x14ac:dyDescent="0.25">
      <c r="B1" s="4"/>
      <c r="I1" s="4"/>
    </row>
    <row r="3" spans="1:15" ht="18.75" x14ac:dyDescent="0.3">
      <c r="B3" s="4"/>
      <c r="C3" s="106" t="s">
        <v>61</v>
      </c>
      <c r="D3" s="106"/>
      <c r="E3" s="106"/>
      <c r="F3" s="106"/>
      <c r="G3" s="106"/>
      <c r="H3" s="106"/>
      <c r="I3" s="106"/>
    </row>
    <row r="4" spans="1:15" x14ac:dyDescent="0.25">
      <c r="B4" s="4"/>
      <c r="I4" s="4"/>
    </row>
    <row r="6" spans="1:15" s="1" customFormat="1" x14ac:dyDescent="0.25">
      <c r="A6" s="1" t="s">
        <v>0</v>
      </c>
      <c r="B6" s="2"/>
      <c r="I6" s="2"/>
    </row>
    <row r="7" spans="1:15" s="1" customFormat="1" x14ac:dyDescent="0.25">
      <c r="A7" s="1" t="s">
        <v>1</v>
      </c>
      <c r="B7" s="2"/>
      <c r="I7" s="2"/>
      <c r="M7" s="41" t="s">
        <v>162</v>
      </c>
      <c r="N7" s="42"/>
      <c r="O7" s="42"/>
    </row>
    <row r="8" spans="1:15" ht="31.5" x14ac:dyDescent="0.25">
      <c r="A8" s="3" t="s">
        <v>2</v>
      </c>
      <c r="B8" s="3" t="s">
        <v>3</v>
      </c>
      <c r="C8" s="3" t="s">
        <v>4</v>
      </c>
      <c r="D8" s="3" t="s">
        <v>111</v>
      </c>
      <c r="E8" s="3" t="s">
        <v>5</v>
      </c>
      <c r="F8" s="3" t="s">
        <v>6</v>
      </c>
      <c r="G8" s="3" t="s">
        <v>7</v>
      </c>
      <c r="H8" s="3" t="s">
        <v>8</v>
      </c>
      <c r="I8" s="3" t="s">
        <v>9</v>
      </c>
      <c r="J8" s="3" t="s">
        <v>10</v>
      </c>
      <c r="K8" s="3" t="s">
        <v>11</v>
      </c>
      <c r="L8" s="3" t="s">
        <v>12</v>
      </c>
      <c r="M8" s="43" t="s">
        <v>158</v>
      </c>
      <c r="N8" s="44" t="s">
        <v>159</v>
      </c>
      <c r="O8" s="44" t="s">
        <v>160</v>
      </c>
    </row>
    <row r="9" spans="1:15" ht="70.5" customHeight="1" x14ac:dyDescent="0.25">
      <c r="A9" s="87" t="s">
        <v>46</v>
      </c>
      <c r="B9" s="98" t="s">
        <v>113</v>
      </c>
      <c r="C9" s="87" t="s">
        <v>14</v>
      </c>
      <c r="D9" s="87" t="s">
        <v>15</v>
      </c>
      <c r="E9" s="87" t="s">
        <v>16</v>
      </c>
      <c r="F9" s="87" t="s">
        <v>17</v>
      </c>
      <c r="G9" s="87" t="s">
        <v>18</v>
      </c>
      <c r="H9" s="96" t="s">
        <v>137</v>
      </c>
      <c r="I9" s="15" t="s">
        <v>62</v>
      </c>
      <c r="J9" s="18">
        <v>6200</v>
      </c>
      <c r="K9" s="85">
        <f>SUM(J9:J15)</f>
        <v>16974</v>
      </c>
      <c r="L9" s="86">
        <v>0.104</v>
      </c>
      <c r="M9" s="34">
        <v>688.5</v>
      </c>
      <c r="N9" s="56">
        <f>SUM(M9:M15)</f>
        <v>688.5</v>
      </c>
      <c r="O9" s="59">
        <v>4.0599999999999997E-2</v>
      </c>
    </row>
    <row r="10" spans="1:15" ht="63.75" customHeight="1" x14ac:dyDescent="0.25">
      <c r="A10" s="87"/>
      <c r="B10" s="98"/>
      <c r="C10" s="87"/>
      <c r="D10" s="87"/>
      <c r="E10" s="87"/>
      <c r="F10" s="87"/>
      <c r="G10" s="87"/>
      <c r="H10" s="96"/>
      <c r="I10" s="9" t="s">
        <v>72</v>
      </c>
      <c r="J10" s="18">
        <v>2614</v>
      </c>
      <c r="K10" s="85"/>
      <c r="L10" s="86"/>
      <c r="M10" s="34"/>
      <c r="N10" s="57"/>
      <c r="O10" s="60"/>
    </row>
    <row r="11" spans="1:15" ht="63.75" customHeight="1" x14ac:dyDescent="0.25">
      <c r="A11" s="87"/>
      <c r="B11" s="98"/>
      <c r="C11" s="87"/>
      <c r="D11" s="87"/>
      <c r="E11" s="87"/>
      <c r="F11" s="87"/>
      <c r="G11" s="87"/>
      <c r="H11" s="96"/>
      <c r="I11" s="9" t="s">
        <v>121</v>
      </c>
      <c r="J11" s="40">
        <v>1000</v>
      </c>
      <c r="K11" s="85"/>
      <c r="L11" s="86"/>
      <c r="M11" s="34"/>
      <c r="N11" s="57"/>
      <c r="O11" s="60"/>
    </row>
    <row r="12" spans="1:15" ht="57" customHeight="1" x14ac:dyDescent="0.25">
      <c r="A12" s="87"/>
      <c r="B12" s="98"/>
      <c r="C12" s="87"/>
      <c r="D12" s="87"/>
      <c r="E12" s="87"/>
      <c r="F12" s="87"/>
      <c r="G12" s="87"/>
      <c r="H12" s="96"/>
      <c r="I12" s="35" t="s">
        <v>118</v>
      </c>
      <c r="J12" s="18">
        <v>1960</v>
      </c>
      <c r="K12" s="85"/>
      <c r="L12" s="86"/>
      <c r="M12" s="34"/>
      <c r="N12" s="57"/>
      <c r="O12" s="60"/>
    </row>
    <row r="13" spans="1:15" ht="48" customHeight="1" x14ac:dyDescent="0.25">
      <c r="A13" s="87"/>
      <c r="B13" s="98"/>
      <c r="C13" s="87"/>
      <c r="D13" s="87"/>
      <c r="E13" s="87"/>
      <c r="F13" s="87"/>
      <c r="G13" s="87"/>
      <c r="H13" s="96"/>
      <c r="I13" s="35" t="s">
        <v>119</v>
      </c>
      <c r="J13" s="18">
        <v>1200</v>
      </c>
      <c r="K13" s="85"/>
      <c r="L13" s="86"/>
      <c r="M13" s="34"/>
      <c r="N13" s="57"/>
      <c r="O13" s="60"/>
    </row>
    <row r="14" spans="1:15" ht="48" customHeight="1" x14ac:dyDescent="0.25">
      <c r="A14" s="87"/>
      <c r="B14" s="98"/>
      <c r="C14" s="87"/>
      <c r="D14" s="87"/>
      <c r="E14" s="87"/>
      <c r="F14" s="87"/>
      <c r="G14" s="87"/>
      <c r="H14" s="96"/>
      <c r="I14" s="35" t="s">
        <v>120</v>
      </c>
      <c r="J14" s="18">
        <v>800</v>
      </c>
      <c r="K14" s="85"/>
      <c r="L14" s="86"/>
      <c r="M14" s="34"/>
      <c r="N14" s="57"/>
      <c r="O14" s="60"/>
    </row>
    <row r="15" spans="1:15" ht="45" customHeight="1" x14ac:dyDescent="0.25">
      <c r="A15" s="87"/>
      <c r="B15" s="98"/>
      <c r="C15" s="87"/>
      <c r="D15" s="87"/>
      <c r="E15" s="87"/>
      <c r="F15" s="87"/>
      <c r="G15" s="87"/>
      <c r="H15" s="96"/>
      <c r="I15" s="29" t="s">
        <v>63</v>
      </c>
      <c r="J15" s="18">
        <v>3200</v>
      </c>
      <c r="K15" s="85"/>
      <c r="L15" s="86"/>
      <c r="M15" s="34"/>
      <c r="N15" s="58"/>
      <c r="O15" s="61"/>
    </row>
    <row r="16" spans="1:15" ht="108.75" customHeight="1" x14ac:dyDescent="0.25">
      <c r="A16" s="87"/>
      <c r="B16" s="98" t="s">
        <v>142</v>
      </c>
      <c r="C16" s="87" t="s">
        <v>19</v>
      </c>
      <c r="D16" s="87" t="s">
        <v>20</v>
      </c>
      <c r="E16" s="87" t="s">
        <v>16</v>
      </c>
      <c r="F16" s="87" t="s">
        <v>64</v>
      </c>
      <c r="G16" s="87" t="s">
        <v>69</v>
      </c>
      <c r="H16" s="87" t="s">
        <v>21</v>
      </c>
      <c r="I16" s="15" t="s">
        <v>70</v>
      </c>
      <c r="J16" s="108">
        <v>1500</v>
      </c>
      <c r="K16" s="85">
        <f>SUM(J16:J24)</f>
        <v>15290.5</v>
      </c>
      <c r="L16" s="86">
        <v>9.3600000000000003E-2</v>
      </c>
      <c r="M16" s="34"/>
      <c r="N16" s="56">
        <f>SUM(M16:M24)</f>
        <v>0</v>
      </c>
      <c r="O16" s="59"/>
    </row>
    <row r="17" spans="1:15" ht="48.75" customHeight="1" x14ac:dyDescent="0.25">
      <c r="A17" s="87"/>
      <c r="B17" s="98"/>
      <c r="C17" s="87"/>
      <c r="D17" s="87"/>
      <c r="E17" s="87"/>
      <c r="F17" s="87"/>
      <c r="G17" s="87"/>
      <c r="H17" s="87"/>
      <c r="I17" s="15" t="s">
        <v>71</v>
      </c>
      <c r="J17" s="109"/>
      <c r="K17" s="85"/>
      <c r="L17" s="86"/>
      <c r="M17" s="34"/>
      <c r="N17" s="57"/>
      <c r="O17" s="60"/>
    </row>
    <row r="18" spans="1:15" ht="44.25" customHeight="1" x14ac:dyDescent="0.25">
      <c r="A18" s="87"/>
      <c r="B18" s="98"/>
      <c r="C18" s="87"/>
      <c r="D18" s="87"/>
      <c r="E18" s="87"/>
      <c r="F18" s="87"/>
      <c r="G18" s="87"/>
      <c r="H18" s="87"/>
      <c r="I18" s="15" t="s">
        <v>44</v>
      </c>
      <c r="J18" s="40">
        <v>2000</v>
      </c>
      <c r="K18" s="85"/>
      <c r="L18" s="86"/>
      <c r="M18" s="34"/>
      <c r="N18" s="57"/>
      <c r="O18" s="60"/>
    </row>
    <row r="19" spans="1:15" ht="50.25" customHeight="1" x14ac:dyDescent="0.25">
      <c r="A19" s="87"/>
      <c r="B19" s="98"/>
      <c r="C19" s="87"/>
      <c r="D19" s="87"/>
      <c r="E19" s="87"/>
      <c r="F19" s="87"/>
      <c r="G19" s="87"/>
      <c r="H19" s="87"/>
      <c r="I19" s="15" t="s">
        <v>65</v>
      </c>
      <c r="J19" s="18">
        <v>2250</v>
      </c>
      <c r="K19" s="85"/>
      <c r="L19" s="86"/>
      <c r="M19" s="34"/>
      <c r="N19" s="57"/>
      <c r="O19" s="60"/>
    </row>
    <row r="20" spans="1:15" ht="50.25" customHeight="1" x14ac:dyDescent="0.25">
      <c r="A20" s="87"/>
      <c r="B20" s="98"/>
      <c r="C20" s="87"/>
      <c r="D20" s="87"/>
      <c r="E20" s="87"/>
      <c r="F20" s="87"/>
      <c r="G20" s="87"/>
      <c r="H20" s="87"/>
      <c r="I20" s="35" t="s">
        <v>66</v>
      </c>
      <c r="J20" s="18">
        <v>5250</v>
      </c>
      <c r="K20" s="85"/>
      <c r="L20" s="86"/>
      <c r="M20" s="34"/>
      <c r="N20" s="57"/>
      <c r="O20" s="60"/>
    </row>
    <row r="21" spans="1:15" ht="56.25" customHeight="1" x14ac:dyDescent="0.25">
      <c r="A21" s="87"/>
      <c r="B21" s="98"/>
      <c r="C21" s="87"/>
      <c r="D21" s="87"/>
      <c r="E21" s="87"/>
      <c r="F21" s="87"/>
      <c r="G21" s="87"/>
      <c r="H21" s="87"/>
      <c r="I21" s="15" t="s">
        <v>67</v>
      </c>
      <c r="J21" s="18">
        <v>600</v>
      </c>
      <c r="K21" s="85"/>
      <c r="L21" s="86"/>
      <c r="M21" s="34"/>
      <c r="N21" s="57"/>
      <c r="O21" s="60"/>
    </row>
    <row r="22" spans="1:15" ht="43.5" customHeight="1" x14ac:dyDescent="0.25">
      <c r="A22" s="87"/>
      <c r="B22" s="98"/>
      <c r="C22" s="87"/>
      <c r="D22" s="87"/>
      <c r="E22" s="87"/>
      <c r="F22" s="87"/>
      <c r="G22" s="87"/>
      <c r="H22" s="87"/>
      <c r="I22" s="19" t="s">
        <v>68</v>
      </c>
      <c r="J22" s="18">
        <v>1400</v>
      </c>
      <c r="K22" s="85"/>
      <c r="L22" s="86"/>
      <c r="M22" s="34"/>
      <c r="N22" s="57"/>
      <c r="O22" s="60"/>
    </row>
    <row r="23" spans="1:15" ht="49.5" customHeight="1" x14ac:dyDescent="0.25">
      <c r="A23" s="87"/>
      <c r="B23" s="98"/>
      <c r="C23" s="87"/>
      <c r="D23" s="87"/>
      <c r="E23" s="87"/>
      <c r="F23" s="87"/>
      <c r="G23" s="87"/>
      <c r="H23" s="87"/>
      <c r="I23" s="19" t="s">
        <v>73</v>
      </c>
      <c r="J23" s="18">
        <v>1960.5</v>
      </c>
      <c r="K23" s="85"/>
      <c r="L23" s="86"/>
      <c r="M23" s="34"/>
      <c r="N23" s="57"/>
      <c r="O23" s="60"/>
    </row>
    <row r="24" spans="1:15" s="6" customFormat="1" ht="39" customHeight="1" x14ac:dyDescent="0.25">
      <c r="A24" s="87"/>
      <c r="B24" s="98"/>
      <c r="C24" s="87"/>
      <c r="D24" s="87"/>
      <c r="E24" s="87"/>
      <c r="F24" s="87"/>
      <c r="G24" s="87"/>
      <c r="H24" s="87"/>
      <c r="I24" s="14" t="s">
        <v>74</v>
      </c>
      <c r="J24" s="18">
        <v>330</v>
      </c>
      <c r="K24" s="85"/>
      <c r="L24" s="86"/>
      <c r="M24" s="45"/>
      <c r="N24" s="58"/>
      <c r="O24" s="61"/>
    </row>
    <row r="25" spans="1:15" s="7" customFormat="1" ht="45.75" customHeight="1" x14ac:dyDescent="0.25">
      <c r="A25" s="87"/>
      <c r="B25" s="98" t="s">
        <v>24</v>
      </c>
      <c r="C25" s="87" t="s">
        <v>22</v>
      </c>
      <c r="D25" s="87" t="s">
        <v>23</v>
      </c>
      <c r="E25" s="87" t="s">
        <v>16</v>
      </c>
      <c r="F25" s="87" t="s">
        <v>17</v>
      </c>
      <c r="G25" s="87" t="s">
        <v>18</v>
      </c>
      <c r="H25" s="96" t="s">
        <v>39</v>
      </c>
      <c r="I25" s="15" t="s">
        <v>49</v>
      </c>
      <c r="J25" s="18">
        <v>840</v>
      </c>
      <c r="K25" s="85">
        <f>SUM(J25:J27)</f>
        <v>1890</v>
      </c>
      <c r="L25" s="86">
        <v>1.1599999999999999E-2</v>
      </c>
      <c r="M25" s="46"/>
      <c r="N25" s="68">
        <f>SUM(M25:M27)</f>
        <v>0</v>
      </c>
      <c r="O25" s="62"/>
    </row>
    <row r="26" spans="1:15" s="7" customFormat="1" ht="55.5" customHeight="1" x14ac:dyDescent="0.25">
      <c r="A26" s="87"/>
      <c r="B26" s="98"/>
      <c r="C26" s="87"/>
      <c r="D26" s="87"/>
      <c r="E26" s="87"/>
      <c r="F26" s="87"/>
      <c r="G26" s="87"/>
      <c r="H26" s="96"/>
      <c r="I26" s="15" t="s">
        <v>50</v>
      </c>
      <c r="J26" s="18">
        <v>450</v>
      </c>
      <c r="K26" s="85"/>
      <c r="L26" s="86"/>
      <c r="M26" s="46"/>
      <c r="N26" s="69"/>
      <c r="O26" s="63"/>
    </row>
    <row r="27" spans="1:15" s="7" customFormat="1" ht="59.25" customHeight="1" x14ac:dyDescent="0.25">
      <c r="A27" s="87"/>
      <c r="B27" s="98"/>
      <c r="C27" s="87"/>
      <c r="D27" s="87"/>
      <c r="E27" s="87"/>
      <c r="F27" s="87"/>
      <c r="G27" s="87"/>
      <c r="H27" s="96"/>
      <c r="I27" s="15" t="s">
        <v>51</v>
      </c>
      <c r="J27" s="18">
        <v>600</v>
      </c>
      <c r="K27" s="85"/>
      <c r="L27" s="86"/>
      <c r="M27" s="46"/>
      <c r="N27" s="70"/>
      <c r="O27" s="64"/>
    </row>
    <row r="28" spans="1:15" ht="50.25" customHeight="1" x14ac:dyDescent="0.25">
      <c r="A28" s="87"/>
      <c r="B28" s="98" t="s">
        <v>37</v>
      </c>
      <c r="C28" s="87" t="s">
        <v>35</v>
      </c>
      <c r="D28" s="87" t="s">
        <v>38</v>
      </c>
      <c r="E28" s="87" t="s">
        <v>16</v>
      </c>
      <c r="F28" s="87" t="s">
        <v>17</v>
      </c>
      <c r="G28" s="87" t="s">
        <v>18</v>
      </c>
      <c r="H28" s="96" t="s">
        <v>36</v>
      </c>
      <c r="I28" s="98" t="s">
        <v>52</v>
      </c>
      <c r="J28" s="85">
        <v>0</v>
      </c>
      <c r="K28" s="85">
        <f>SUM(J28:J30)</f>
        <v>0</v>
      </c>
      <c r="L28" s="86">
        <v>0</v>
      </c>
      <c r="M28" s="34"/>
      <c r="N28" s="56">
        <f>SUM(M28:M30)</f>
        <v>0</v>
      </c>
      <c r="O28" s="59"/>
    </row>
    <row r="29" spans="1:15" ht="28.5" customHeight="1" x14ac:dyDescent="0.25">
      <c r="A29" s="87"/>
      <c r="B29" s="98"/>
      <c r="C29" s="87"/>
      <c r="D29" s="87"/>
      <c r="E29" s="87"/>
      <c r="F29" s="87"/>
      <c r="G29" s="87"/>
      <c r="H29" s="96"/>
      <c r="I29" s="98"/>
      <c r="J29" s="85"/>
      <c r="K29" s="85"/>
      <c r="L29" s="86"/>
      <c r="M29" s="34"/>
      <c r="N29" s="57"/>
      <c r="O29" s="60"/>
    </row>
    <row r="30" spans="1:15" s="7" customFormat="1" ht="63.75" customHeight="1" x14ac:dyDescent="0.25">
      <c r="A30" s="87"/>
      <c r="B30" s="98"/>
      <c r="C30" s="87"/>
      <c r="D30" s="87"/>
      <c r="E30" s="87"/>
      <c r="F30" s="87"/>
      <c r="G30" s="87"/>
      <c r="H30" s="96"/>
      <c r="I30" s="98"/>
      <c r="J30" s="85"/>
      <c r="K30" s="85"/>
      <c r="L30" s="86"/>
      <c r="M30" s="46"/>
      <c r="N30" s="58"/>
      <c r="O30" s="61"/>
    </row>
    <row r="31" spans="1:15" ht="180.75" customHeight="1" x14ac:dyDescent="0.25">
      <c r="A31" s="16" t="s">
        <v>46</v>
      </c>
      <c r="B31" s="15" t="s">
        <v>25</v>
      </c>
      <c r="C31" s="16" t="s">
        <v>26</v>
      </c>
      <c r="D31" s="16" t="s">
        <v>27</v>
      </c>
      <c r="E31" s="16" t="s">
        <v>16</v>
      </c>
      <c r="F31" s="17" t="s">
        <v>17</v>
      </c>
      <c r="G31" s="17" t="s">
        <v>75</v>
      </c>
      <c r="H31" s="16" t="s">
        <v>28</v>
      </c>
      <c r="I31" s="15" t="s">
        <v>53</v>
      </c>
      <c r="J31" s="18">
        <v>0</v>
      </c>
      <c r="K31" s="18">
        <f>SUM(J31)</f>
        <v>0</v>
      </c>
      <c r="L31" s="30">
        <v>0</v>
      </c>
      <c r="M31" s="34"/>
      <c r="N31" s="34">
        <f>SUM(M31)</f>
        <v>0</v>
      </c>
      <c r="O31" s="48"/>
    </row>
    <row r="32" spans="1:15" s="13" customFormat="1" ht="73.5" customHeight="1" x14ac:dyDescent="0.25">
      <c r="A32" s="87" t="s">
        <v>86</v>
      </c>
      <c r="B32" s="113" t="s">
        <v>143</v>
      </c>
      <c r="C32" s="87" t="s">
        <v>110</v>
      </c>
      <c r="D32" s="96" t="s">
        <v>40</v>
      </c>
      <c r="E32" s="87" t="s">
        <v>16</v>
      </c>
      <c r="F32" s="87" t="s">
        <v>77</v>
      </c>
      <c r="G32" s="96" t="s">
        <v>78</v>
      </c>
      <c r="H32" s="96" t="s">
        <v>79</v>
      </c>
      <c r="I32" s="12" t="s">
        <v>152</v>
      </c>
      <c r="J32" s="20">
        <v>2600</v>
      </c>
      <c r="K32" s="85">
        <f>SUM(J32:J41)</f>
        <v>14500</v>
      </c>
      <c r="L32" s="86">
        <v>8.8800000000000004E-2</v>
      </c>
      <c r="M32" s="47"/>
      <c r="N32" s="71">
        <f>SUM(M32:M41)</f>
        <v>0</v>
      </c>
      <c r="O32" s="65"/>
    </row>
    <row r="33" spans="1:15" s="13" customFormat="1" ht="73.5" customHeight="1" x14ac:dyDescent="0.25">
      <c r="A33" s="87"/>
      <c r="B33" s="113"/>
      <c r="C33" s="87"/>
      <c r="D33" s="96"/>
      <c r="E33" s="87"/>
      <c r="F33" s="87"/>
      <c r="G33" s="96"/>
      <c r="H33" s="96"/>
      <c r="I33" s="12" t="s">
        <v>153</v>
      </c>
      <c r="J33" s="20">
        <v>1600</v>
      </c>
      <c r="K33" s="85"/>
      <c r="L33" s="86"/>
      <c r="M33" s="47"/>
      <c r="N33" s="72"/>
      <c r="O33" s="66"/>
    </row>
    <row r="34" spans="1:15" s="13" customFormat="1" ht="73.5" customHeight="1" x14ac:dyDescent="0.25">
      <c r="A34" s="87"/>
      <c r="B34" s="113"/>
      <c r="C34" s="87"/>
      <c r="D34" s="96"/>
      <c r="E34" s="87"/>
      <c r="F34" s="87"/>
      <c r="G34" s="96"/>
      <c r="H34" s="96"/>
      <c r="I34" s="11" t="s">
        <v>80</v>
      </c>
      <c r="J34" s="20">
        <v>3000</v>
      </c>
      <c r="K34" s="85"/>
      <c r="L34" s="86"/>
      <c r="M34" s="47"/>
      <c r="N34" s="72"/>
      <c r="O34" s="66"/>
    </row>
    <row r="35" spans="1:15" s="13" customFormat="1" ht="31.5" customHeight="1" x14ac:dyDescent="0.25">
      <c r="A35" s="87"/>
      <c r="B35" s="113"/>
      <c r="C35" s="87"/>
      <c r="D35" s="96"/>
      <c r="E35" s="87"/>
      <c r="F35" s="87"/>
      <c r="G35" s="96"/>
      <c r="H35" s="96"/>
      <c r="I35" s="11" t="s">
        <v>154</v>
      </c>
      <c r="J35" s="20">
        <v>1800</v>
      </c>
      <c r="K35" s="85"/>
      <c r="L35" s="86"/>
      <c r="M35" s="47"/>
      <c r="N35" s="72"/>
      <c r="O35" s="66"/>
    </row>
    <row r="36" spans="1:15" s="13" customFormat="1" ht="31.5" customHeight="1" x14ac:dyDescent="0.25">
      <c r="A36" s="87"/>
      <c r="B36" s="113"/>
      <c r="C36" s="87"/>
      <c r="D36" s="96"/>
      <c r="E36" s="87"/>
      <c r="F36" s="87"/>
      <c r="G36" s="96"/>
      <c r="H36" s="96"/>
      <c r="I36" s="11" t="s">
        <v>81</v>
      </c>
      <c r="J36" s="20">
        <v>1800</v>
      </c>
      <c r="K36" s="85"/>
      <c r="L36" s="86"/>
      <c r="M36" s="47"/>
      <c r="N36" s="72"/>
      <c r="O36" s="66"/>
    </row>
    <row r="37" spans="1:15" s="8" customFormat="1" ht="31.5" customHeight="1" x14ac:dyDescent="0.25">
      <c r="A37" s="87"/>
      <c r="B37" s="113"/>
      <c r="C37" s="87"/>
      <c r="D37" s="96"/>
      <c r="E37" s="87"/>
      <c r="F37" s="87"/>
      <c r="G37" s="96"/>
      <c r="H37" s="96"/>
      <c r="I37" s="15" t="s">
        <v>82</v>
      </c>
      <c r="J37" s="18">
        <v>800</v>
      </c>
      <c r="K37" s="85"/>
      <c r="L37" s="86"/>
      <c r="M37" s="46"/>
      <c r="N37" s="72"/>
      <c r="O37" s="66"/>
    </row>
    <row r="38" spans="1:15" s="8" customFormat="1" ht="31.5" customHeight="1" x14ac:dyDescent="0.25">
      <c r="A38" s="87"/>
      <c r="B38" s="113"/>
      <c r="C38" s="87"/>
      <c r="D38" s="96"/>
      <c r="E38" s="87"/>
      <c r="F38" s="87"/>
      <c r="G38" s="96"/>
      <c r="H38" s="96"/>
      <c r="I38" s="15" t="s">
        <v>83</v>
      </c>
      <c r="J38" s="18">
        <v>800</v>
      </c>
      <c r="K38" s="85"/>
      <c r="L38" s="86"/>
      <c r="M38" s="46"/>
      <c r="N38" s="72"/>
      <c r="O38" s="66"/>
    </row>
    <row r="39" spans="1:15" s="8" customFormat="1" ht="41.25" customHeight="1" x14ac:dyDescent="0.25">
      <c r="A39" s="87"/>
      <c r="B39" s="113"/>
      <c r="C39" s="87"/>
      <c r="D39" s="96"/>
      <c r="E39" s="87"/>
      <c r="F39" s="87"/>
      <c r="G39" s="96"/>
      <c r="H39" s="96"/>
      <c r="I39" s="15" t="s">
        <v>84</v>
      </c>
      <c r="J39" s="18">
        <v>100</v>
      </c>
      <c r="K39" s="85"/>
      <c r="L39" s="86"/>
      <c r="M39" s="46"/>
      <c r="N39" s="72"/>
      <c r="O39" s="66"/>
    </row>
    <row r="40" spans="1:15" s="8" customFormat="1" ht="33.75" customHeight="1" x14ac:dyDescent="0.25">
      <c r="A40" s="87"/>
      <c r="B40" s="113"/>
      <c r="C40" s="87"/>
      <c r="D40" s="96"/>
      <c r="E40" s="87"/>
      <c r="F40" s="87"/>
      <c r="G40" s="96"/>
      <c r="H40" s="96"/>
      <c r="I40" s="15" t="s">
        <v>44</v>
      </c>
      <c r="J40" s="18">
        <v>1000</v>
      </c>
      <c r="K40" s="85"/>
      <c r="L40" s="86"/>
      <c r="M40" s="46"/>
      <c r="N40" s="72"/>
      <c r="O40" s="66"/>
    </row>
    <row r="41" spans="1:15" ht="41.25" customHeight="1" x14ac:dyDescent="0.25">
      <c r="A41" s="87"/>
      <c r="B41" s="113"/>
      <c r="C41" s="87"/>
      <c r="D41" s="96"/>
      <c r="E41" s="87"/>
      <c r="F41" s="87"/>
      <c r="G41" s="96"/>
      <c r="H41" s="96"/>
      <c r="I41" s="14" t="s">
        <v>45</v>
      </c>
      <c r="J41" s="18">
        <v>1000</v>
      </c>
      <c r="K41" s="85"/>
      <c r="L41" s="86"/>
      <c r="M41" s="34"/>
      <c r="N41" s="73"/>
      <c r="O41" s="67"/>
    </row>
    <row r="42" spans="1:15" ht="47.25" customHeight="1" x14ac:dyDescent="0.25">
      <c r="A42" s="87" t="s">
        <v>87</v>
      </c>
      <c r="B42" s="113" t="s">
        <v>90</v>
      </c>
      <c r="C42" s="87" t="s">
        <v>88</v>
      </c>
      <c r="D42" s="96" t="s">
        <v>89</v>
      </c>
      <c r="E42" s="87" t="s">
        <v>16</v>
      </c>
      <c r="F42" s="87" t="s">
        <v>17</v>
      </c>
      <c r="G42" s="96" t="s">
        <v>76</v>
      </c>
      <c r="H42" s="96" t="s">
        <v>122</v>
      </c>
      <c r="I42" s="9" t="s">
        <v>123</v>
      </c>
      <c r="J42" s="40">
        <v>1000</v>
      </c>
      <c r="K42" s="85">
        <f>SUM(J42:J44)</f>
        <v>2030</v>
      </c>
      <c r="L42" s="86">
        <v>1.24E-2</v>
      </c>
      <c r="M42" s="34"/>
      <c r="N42" s="56">
        <f>SUM(M42:M45)</f>
        <v>0</v>
      </c>
      <c r="O42" s="59"/>
    </row>
    <row r="43" spans="1:15" ht="50.25" customHeight="1" x14ac:dyDescent="0.25">
      <c r="A43" s="87"/>
      <c r="B43" s="113"/>
      <c r="C43" s="87"/>
      <c r="D43" s="96"/>
      <c r="E43" s="87"/>
      <c r="F43" s="87"/>
      <c r="G43" s="96"/>
      <c r="H43" s="96"/>
      <c r="I43" s="9" t="s">
        <v>124</v>
      </c>
      <c r="J43" s="40">
        <v>100</v>
      </c>
      <c r="K43" s="85"/>
      <c r="L43" s="86"/>
      <c r="M43" s="34"/>
      <c r="N43" s="57"/>
      <c r="O43" s="60"/>
    </row>
    <row r="44" spans="1:15" ht="49.5" customHeight="1" x14ac:dyDescent="0.25">
      <c r="A44" s="87"/>
      <c r="B44" s="113"/>
      <c r="C44" s="87"/>
      <c r="D44" s="96"/>
      <c r="E44" s="87"/>
      <c r="F44" s="87"/>
      <c r="G44" s="96"/>
      <c r="H44" s="96"/>
      <c r="I44" s="15" t="s">
        <v>91</v>
      </c>
      <c r="J44" s="18">
        <v>930</v>
      </c>
      <c r="K44" s="85"/>
      <c r="L44" s="86"/>
      <c r="M44" s="34"/>
      <c r="N44" s="57"/>
      <c r="O44" s="60"/>
    </row>
    <row r="45" spans="1:15" ht="61.5" customHeight="1" x14ac:dyDescent="0.25">
      <c r="A45" s="87"/>
      <c r="B45" s="38" t="s">
        <v>144</v>
      </c>
      <c r="C45" s="36" t="s">
        <v>125</v>
      </c>
      <c r="D45" s="37" t="s">
        <v>126</v>
      </c>
      <c r="E45" s="16" t="s">
        <v>13</v>
      </c>
      <c r="F45" s="16" t="s">
        <v>17</v>
      </c>
      <c r="G45" s="37" t="s">
        <v>127</v>
      </c>
      <c r="H45" s="37" t="s">
        <v>128</v>
      </c>
      <c r="I45" s="15" t="s">
        <v>53</v>
      </c>
      <c r="J45" s="18">
        <v>0</v>
      </c>
      <c r="K45" s="18">
        <f>SUM(J45)</f>
        <v>0</v>
      </c>
      <c r="L45" s="30">
        <v>0</v>
      </c>
      <c r="M45" s="34"/>
      <c r="N45" s="58"/>
      <c r="O45" s="61"/>
    </row>
    <row r="46" spans="1:15" ht="161.25" customHeight="1" x14ac:dyDescent="0.25">
      <c r="A46" s="96" t="s">
        <v>47</v>
      </c>
      <c r="B46" s="11" t="s">
        <v>145</v>
      </c>
      <c r="C46" s="37" t="s">
        <v>129</v>
      </c>
      <c r="D46" s="37" t="s">
        <v>130</v>
      </c>
      <c r="E46" s="37" t="s">
        <v>13</v>
      </c>
      <c r="F46" s="36" t="s">
        <v>17</v>
      </c>
      <c r="G46" s="37" t="s">
        <v>85</v>
      </c>
      <c r="H46" s="37" t="s">
        <v>131</v>
      </c>
      <c r="I46" s="11" t="s">
        <v>114</v>
      </c>
      <c r="J46" s="22">
        <v>0</v>
      </c>
      <c r="K46" s="22">
        <f>SUM(J46)</f>
        <v>0</v>
      </c>
      <c r="L46" s="23">
        <v>0</v>
      </c>
      <c r="M46" s="34"/>
      <c r="N46" s="34">
        <f>SUM(M46)</f>
        <v>0</v>
      </c>
      <c r="O46" s="48"/>
    </row>
    <row r="47" spans="1:15" ht="157.5" x14ac:dyDescent="0.25">
      <c r="A47" s="96"/>
      <c r="B47" s="38" t="s">
        <v>147</v>
      </c>
      <c r="C47" s="17" t="s">
        <v>29</v>
      </c>
      <c r="D47" s="24" t="s">
        <v>30</v>
      </c>
      <c r="E47" s="17" t="s">
        <v>13</v>
      </c>
      <c r="F47" s="17" t="s">
        <v>41</v>
      </c>
      <c r="G47" s="37" t="s">
        <v>95</v>
      </c>
      <c r="H47" s="17" t="s">
        <v>31</v>
      </c>
      <c r="I47" s="12" t="s">
        <v>60</v>
      </c>
      <c r="J47" s="20">
        <v>0</v>
      </c>
      <c r="K47" s="20">
        <f>SUM(J47)</f>
        <v>0</v>
      </c>
      <c r="L47" s="25">
        <v>0</v>
      </c>
      <c r="M47" s="34"/>
      <c r="N47" s="34">
        <f>SUM(M47)</f>
        <v>0</v>
      </c>
      <c r="O47" s="48"/>
    </row>
    <row r="48" spans="1:15" ht="83.25" customHeight="1" x14ac:dyDescent="0.25">
      <c r="A48" s="99" t="s">
        <v>47</v>
      </c>
      <c r="B48" s="101" t="s">
        <v>146</v>
      </c>
      <c r="C48" s="99" t="s">
        <v>139</v>
      </c>
      <c r="D48" s="103" t="s">
        <v>133</v>
      </c>
      <c r="E48" s="99" t="s">
        <v>13</v>
      </c>
      <c r="F48" s="99" t="s">
        <v>132</v>
      </c>
      <c r="G48" s="99" t="s">
        <v>95</v>
      </c>
      <c r="H48" s="99" t="s">
        <v>140</v>
      </c>
      <c r="I48" s="21" t="s">
        <v>138</v>
      </c>
      <c r="J48" s="31">
        <v>1750</v>
      </c>
      <c r="K48" s="31">
        <f>SUM(J48)</f>
        <v>1750</v>
      </c>
      <c r="L48" s="28">
        <v>1.0699999999999999E-2</v>
      </c>
      <c r="M48" s="34"/>
      <c r="N48" s="34">
        <f>SUM(M48)</f>
        <v>0</v>
      </c>
      <c r="O48" s="48"/>
    </row>
    <row r="49" spans="1:15" ht="58.5" customHeight="1" x14ac:dyDescent="0.25">
      <c r="A49" s="99"/>
      <c r="B49" s="101"/>
      <c r="C49" s="99"/>
      <c r="D49" s="103"/>
      <c r="E49" s="99"/>
      <c r="F49" s="99"/>
      <c r="G49" s="99"/>
      <c r="H49" s="99"/>
      <c r="I49" s="11" t="s">
        <v>92</v>
      </c>
      <c r="J49" s="82" t="s">
        <v>114</v>
      </c>
      <c r="K49" s="82">
        <f>SUM(J49:J50)</f>
        <v>0</v>
      </c>
      <c r="L49" s="107">
        <v>0</v>
      </c>
      <c r="M49" s="34"/>
      <c r="N49" s="56">
        <f>SUM(M49:M50)</f>
        <v>0</v>
      </c>
      <c r="O49" s="59"/>
    </row>
    <row r="50" spans="1:15" ht="65.25" customHeight="1" x14ac:dyDescent="0.25">
      <c r="A50" s="100"/>
      <c r="B50" s="102"/>
      <c r="C50" s="100"/>
      <c r="D50" s="104"/>
      <c r="E50" s="100"/>
      <c r="F50" s="100"/>
      <c r="G50" s="100"/>
      <c r="H50" s="100"/>
      <c r="I50" s="11" t="s">
        <v>93</v>
      </c>
      <c r="J50" s="84"/>
      <c r="K50" s="84"/>
      <c r="L50" s="107"/>
      <c r="M50" s="34"/>
      <c r="N50" s="58"/>
      <c r="O50" s="61"/>
    </row>
    <row r="51" spans="1:15" ht="246" customHeight="1" x14ac:dyDescent="0.25">
      <c r="A51" s="49" t="s">
        <v>48</v>
      </c>
      <c r="B51" s="11" t="s">
        <v>148</v>
      </c>
      <c r="C51" s="37" t="s">
        <v>134</v>
      </c>
      <c r="D51" s="17" t="s">
        <v>96</v>
      </c>
      <c r="E51" s="17" t="s">
        <v>16</v>
      </c>
      <c r="F51" s="17" t="s">
        <v>17</v>
      </c>
      <c r="G51" s="17" t="s">
        <v>95</v>
      </c>
      <c r="H51" s="17" t="s">
        <v>112</v>
      </c>
      <c r="I51" s="12" t="s">
        <v>94</v>
      </c>
      <c r="J51" s="50">
        <v>75000</v>
      </c>
      <c r="K51" s="50">
        <f>SUM(J51:J53)</f>
        <v>75000</v>
      </c>
      <c r="L51" s="51">
        <v>0.45900000000000002</v>
      </c>
      <c r="M51" s="53">
        <v>1565.67</v>
      </c>
      <c r="N51" s="52">
        <f>SUM(M51:M53)</f>
        <v>1565.67</v>
      </c>
      <c r="O51" s="54">
        <v>2.0899999999999998E-2</v>
      </c>
    </row>
    <row r="52" spans="1:15" ht="72" customHeight="1" x14ac:dyDescent="0.25">
      <c r="A52" s="105" t="s">
        <v>48</v>
      </c>
      <c r="B52" s="114" t="s">
        <v>149</v>
      </c>
      <c r="C52" s="105" t="s">
        <v>141</v>
      </c>
      <c r="D52" s="105" t="s">
        <v>98</v>
      </c>
      <c r="E52" s="105" t="s">
        <v>16</v>
      </c>
      <c r="F52" s="105" t="s">
        <v>17</v>
      </c>
      <c r="G52" s="105" t="s">
        <v>95</v>
      </c>
      <c r="H52" s="105" t="s">
        <v>135</v>
      </c>
      <c r="I52" s="11" t="s">
        <v>97</v>
      </c>
      <c r="J52" s="111">
        <v>0</v>
      </c>
      <c r="K52" s="111">
        <v>0</v>
      </c>
      <c r="L52" s="107">
        <v>0</v>
      </c>
      <c r="M52" s="112">
        <v>0</v>
      </c>
      <c r="N52" s="91"/>
      <c r="O52" s="110"/>
    </row>
    <row r="53" spans="1:15" ht="99" customHeight="1" x14ac:dyDescent="0.25">
      <c r="A53" s="99"/>
      <c r="B53" s="102"/>
      <c r="C53" s="100"/>
      <c r="D53" s="100"/>
      <c r="E53" s="100"/>
      <c r="F53" s="100"/>
      <c r="G53" s="100"/>
      <c r="H53" s="100"/>
      <c r="I53" s="11" t="s">
        <v>99</v>
      </c>
      <c r="J53" s="111"/>
      <c r="K53" s="111"/>
      <c r="L53" s="107"/>
      <c r="M53" s="112"/>
      <c r="N53" s="91"/>
      <c r="O53" s="110"/>
    </row>
    <row r="54" spans="1:15" ht="118.5" customHeight="1" x14ac:dyDescent="0.25">
      <c r="A54" s="100"/>
      <c r="B54" s="11" t="s">
        <v>156</v>
      </c>
      <c r="C54" s="17" t="s">
        <v>157</v>
      </c>
      <c r="D54" s="17" t="s">
        <v>32</v>
      </c>
      <c r="E54" s="17" t="s">
        <v>16</v>
      </c>
      <c r="F54" s="17" t="s">
        <v>17</v>
      </c>
      <c r="G54" s="17" t="s">
        <v>95</v>
      </c>
      <c r="H54" s="17" t="s">
        <v>155</v>
      </c>
      <c r="I54" s="11" t="s">
        <v>54</v>
      </c>
      <c r="J54" s="20">
        <v>15840</v>
      </c>
      <c r="K54" s="20">
        <f>SUM(J54)</f>
        <v>15840</v>
      </c>
      <c r="L54" s="25">
        <v>9.69E-2</v>
      </c>
      <c r="M54" s="34">
        <v>1466.4</v>
      </c>
      <c r="N54" s="34">
        <v>206.4</v>
      </c>
      <c r="O54" s="48">
        <v>9.2600000000000002E-2</v>
      </c>
    </row>
    <row r="55" spans="1:15" ht="36" customHeight="1" x14ac:dyDescent="0.25">
      <c r="A55" s="95" t="s">
        <v>104</v>
      </c>
      <c r="B55" s="97" t="s">
        <v>33</v>
      </c>
      <c r="C55" s="95" t="s">
        <v>42</v>
      </c>
      <c r="D55" s="92" t="s">
        <v>34</v>
      </c>
      <c r="E55" s="92" t="s">
        <v>13</v>
      </c>
      <c r="F55" s="92" t="s">
        <v>17</v>
      </c>
      <c r="G55" s="92" t="s">
        <v>136</v>
      </c>
      <c r="H55" s="92" t="s">
        <v>43</v>
      </c>
      <c r="I55" s="11" t="s">
        <v>115</v>
      </c>
      <c r="J55" s="20">
        <v>2000</v>
      </c>
      <c r="K55" s="82">
        <f>SUM(J55:J60)</f>
        <v>10400</v>
      </c>
      <c r="L55" s="77">
        <v>6.3600000000000004E-2</v>
      </c>
      <c r="M55" s="34"/>
      <c r="N55" s="56">
        <f>SUM(M55:M60)</f>
        <v>0</v>
      </c>
      <c r="O55" s="59"/>
    </row>
    <row r="56" spans="1:15" ht="31.5" x14ac:dyDescent="0.25">
      <c r="A56" s="95"/>
      <c r="B56" s="97"/>
      <c r="C56" s="95"/>
      <c r="D56" s="93"/>
      <c r="E56" s="93"/>
      <c r="F56" s="93"/>
      <c r="G56" s="93"/>
      <c r="H56" s="93"/>
      <c r="I56" s="11" t="s">
        <v>55</v>
      </c>
      <c r="J56" s="20">
        <v>2400</v>
      </c>
      <c r="K56" s="83"/>
      <c r="L56" s="78"/>
      <c r="M56" s="34"/>
      <c r="N56" s="57"/>
      <c r="O56" s="60"/>
    </row>
    <row r="57" spans="1:15" ht="22.5" customHeight="1" x14ac:dyDescent="0.25">
      <c r="A57" s="95"/>
      <c r="B57" s="97"/>
      <c r="C57" s="95"/>
      <c r="D57" s="93"/>
      <c r="E57" s="93"/>
      <c r="F57" s="93"/>
      <c r="G57" s="93"/>
      <c r="H57" s="93"/>
      <c r="I57" s="11" t="s">
        <v>56</v>
      </c>
      <c r="J57" s="20">
        <v>1200</v>
      </c>
      <c r="K57" s="83"/>
      <c r="L57" s="78"/>
      <c r="M57" s="34"/>
      <c r="N57" s="57"/>
      <c r="O57" s="60"/>
    </row>
    <row r="58" spans="1:15" ht="27" customHeight="1" x14ac:dyDescent="0.25">
      <c r="A58" s="95"/>
      <c r="B58" s="97"/>
      <c r="C58" s="95"/>
      <c r="D58" s="93"/>
      <c r="E58" s="93"/>
      <c r="F58" s="93"/>
      <c r="G58" s="93"/>
      <c r="H58" s="93"/>
      <c r="I58" s="11" t="s">
        <v>57</v>
      </c>
      <c r="J58" s="20">
        <v>2400</v>
      </c>
      <c r="K58" s="83"/>
      <c r="L58" s="78"/>
      <c r="M58" s="34"/>
      <c r="N58" s="57"/>
      <c r="O58" s="60"/>
    </row>
    <row r="59" spans="1:15" ht="44.25" customHeight="1" x14ac:dyDescent="0.25">
      <c r="A59" s="95"/>
      <c r="B59" s="97"/>
      <c r="C59" s="95"/>
      <c r="D59" s="93"/>
      <c r="E59" s="93"/>
      <c r="F59" s="93"/>
      <c r="G59" s="93"/>
      <c r="H59" s="93"/>
      <c r="I59" s="26" t="s">
        <v>58</v>
      </c>
      <c r="J59" s="20">
        <v>1600</v>
      </c>
      <c r="K59" s="83"/>
      <c r="L59" s="78"/>
      <c r="M59" s="34"/>
      <c r="N59" s="57"/>
      <c r="O59" s="60"/>
    </row>
    <row r="60" spans="1:15" ht="80.25" customHeight="1" x14ac:dyDescent="0.25">
      <c r="A60" s="95"/>
      <c r="B60" s="97"/>
      <c r="C60" s="95"/>
      <c r="D60" s="93"/>
      <c r="E60" s="93"/>
      <c r="F60" s="93"/>
      <c r="G60" s="93"/>
      <c r="H60" s="93"/>
      <c r="I60" s="26" t="s">
        <v>59</v>
      </c>
      <c r="J60" s="20">
        <v>800</v>
      </c>
      <c r="K60" s="83"/>
      <c r="L60" s="78"/>
      <c r="M60" s="34"/>
      <c r="N60" s="58"/>
      <c r="O60" s="61"/>
    </row>
    <row r="61" spans="1:15" ht="35.25" customHeight="1" x14ac:dyDescent="0.25">
      <c r="A61" s="95"/>
      <c r="B61" s="97" t="s">
        <v>150</v>
      </c>
      <c r="C61" s="96" t="s">
        <v>102</v>
      </c>
      <c r="D61" s="95" t="s">
        <v>100</v>
      </c>
      <c r="E61" s="95" t="s">
        <v>16</v>
      </c>
      <c r="F61" s="95" t="s">
        <v>17</v>
      </c>
      <c r="G61" s="95" t="s">
        <v>76</v>
      </c>
      <c r="H61" s="92" t="s">
        <v>106</v>
      </c>
      <c r="I61" s="26" t="s">
        <v>101</v>
      </c>
      <c r="J61" s="27">
        <v>3939</v>
      </c>
      <c r="K61" s="82">
        <f>SUM(J61:J63)</f>
        <v>9704</v>
      </c>
      <c r="L61" s="77">
        <v>5.9400000000000001E-2</v>
      </c>
      <c r="M61" s="34"/>
      <c r="N61" s="56">
        <f>SUM(M61:M63)</f>
        <v>0</v>
      </c>
      <c r="O61" s="59"/>
    </row>
    <row r="62" spans="1:15" ht="36" customHeight="1" x14ac:dyDescent="0.25">
      <c r="A62" s="95"/>
      <c r="B62" s="97"/>
      <c r="C62" s="96"/>
      <c r="D62" s="95"/>
      <c r="E62" s="95"/>
      <c r="F62" s="95"/>
      <c r="G62" s="95"/>
      <c r="H62" s="93"/>
      <c r="I62" s="26" t="s">
        <v>103</v>
      </c>
      <c r="J62" s="27">
        <v>765</v>
      </c>
      <c r="K62" s="83"/>
      <c r="L62" s="78"/>
      <c r="M62" s="34"/>
      <c r="N62" s="57"/>
      <c r="O62" s="60"/>
    </row>
    <row r="63" spans="1:15" ht="31.5" customHeight="1" x14ac:dyDescent="0.25">
      <c r="A63" s="95"/>
      <c r="B63" s="97"/>
      <c r="C63" s="96"/>
      <c r="D63" s="95"/>
      <c r="E63" s="95"/>
      <c r="F63" s="95"/>
      <c r="G63" s="95"/>
      <c r="H63" s="94"/>
      <c r="I63" s="39" t="s">
        <v>105</v>
      </c>
      <c r="J63" s="34">
        <v>5000</v>
      </c>
      <c r="K63" s="84"/>
      <c r="L63" s="79"/>
      <c r="M63" s="34"/>
      <c r="N63" s="58"/>
      <c r="O63" s="61"/>
    </row>
    <row r="64" spans="1:15" s="10" customFormat="1" ht="33.75" customHeight="1" x14ac:dyDescent="0.25">
      <c r="A64" s="95"/>
      <c r="B64" s="98" t="s">
        <v>151</v>
      </c>
      <c r="C64" s="87" t="s">
        <v>109</v>
      </c>
      <c r="D64" s="87" t="s">
        <v>107</v>
      </c>
      <c r="E64" s="87" t="s">
        <v>16</v>
      </c>
      <c r="F64" s="87" t="s">
        <v>108</v>
      </c>
      <c r="G64" s="91" t="s">
        <v>75</v>
      </c>
      <c r="H64" s="87" t="s">
        <v>109</v>
      </c>
      <c r="I64" s="88" t="s">
        <v>116</v>
      </c>
      <c r="J64" s="56">
        <v>0</v>
      </c>
      <c r="K64" s="56">
        <f>SUM(J64:J67)</f>
        <v>0</v>
      </c>
      <c r="L64" s="59">
        <v>0</v>
      </c>
      <c r="M64" s="34"/>
      <c r="N64" s="56">
        <f>SUM(M64:M67)</f>
        <v>0</v>
      </c>
      <c r="O64" s="59"/>
    </row>
    <row r="65" spans="1:15" ht="31.5" customHeight="1" x14ac:dyDescent="0.25">
      <c r="A65" s="95"/>
      <c r="B65" s="98"/>
      <c r="C65" s="87"/>
      <c r="D65" s="87"/>
      <c r="E65" s="87"/>
      <c r="F65" s="87"/>
      <c r="G65" s="91"/>
      <c r="H65" s="87"/>
      <c r="I65" s="89"/>
      <c r="J65" s="80"/>
      <c r="K65" s="80"/>
      <c r="L65" s="60"/>
      <c r="M65" s="34"/>
      <c r="N65" s="57"/>
      <c r="O65" s="60"/>
    </row>
    <row r="66" spans="1:15" ht="27.75" customHeight="1" x14ac:dyDescent="0.25">
      <c r="A66" s="95"/>
      <c r="B66" s="98"/>
      <c r="C66" s="87"/>
      <c r="D66" s="87"/>
      <c r="E66" s="87"/>
      <c r="F66" s="87"/>
      <c r="G66" s="91"/>
      <c r="H66" s="87"/>
      <c r="I66" s="89"/>
      <c r="J66" s="80"/>
      <c r="K66" s="80"/>
      <c r="L66" s="60"/>
      <c r="M66" s="34"/>
      <c r="N66" s="57"/>
      <c r="O66" s="60"/>
    </row>
    <row r="67" spans="1:15" x14ac:dyDescent="0.25">
      <c r="A67" s="95"/>
      <c r="B67" s="98"/>
      <c r="C67" s="87"/>
      <c r="D67" s="87"/>
      <c r="E67" s="87"/>
      <c r="F67" s="87"/>
      <c r="G67" s="91"/>
      <c r="H67" s="87"/>
      <c r="I67" s="90"/>
      <c r="J67" s="81"/>
      <c r="K67" s="81"/>
      <c r="L67" s="61"/>
      <c r="M67" s="34"/>
      <c r="N67" s="58"/>
      <c r="O67" s="61"/>
    </row>
    <row r="68" spans="1:15" ht="25.5" customHeight="1" x14ac:dyDescent="0.25">
      <c r="A68" s="74" t="s">
        <v>117</v>
      </c>
      <c r="B68" s="75"/>
      <c r="C68" s="75"/>
      <c r="D68" s="75"/>
      <c r="E68" s="75"/>
      <c r="F68" s="75"/>
      <c r="G68" s="75"/>
      <c r="H68" s="75"/>
      <c r="I68" s="76"/>
      <c r="J68" s="32">
        <f>SUM(J9:J67)</f>
        <v>163378.5</v>
      </c>
      <c r="K68" s="32">
        <f>SUM(K9:K67)</f>
        <v>163378.5</v>
      </c>
      <c r="L68" s="33">
        <v>1</v>
      </c>
      <c r="M68" s="32">
        <f>SUM(M9:M67)</f>
        <v>3720.57</v>
      </c>
      <c r="N68" s="32">
        <f>SUM(N9:N67)</f>
        <v>2460.5700000000002</v>
      </c>
      <c r="O68" s="33">
        <v>1.5100000000000001E-2</v>
      </c>
    </row>
    <row r="70" spans="1:15" x14ac:dyDescent="0.25">
      <c r="A70" s="55" t="s">
        <v>161</v>
      </c>
      <c r="B70" s="55"/>
      <c r="C70" s="55"/>
      <c r="D70" s="55"/>
    </row>
  </sheetData>
  <mergeCells count="139">
    <mergeCell ref="N52:N53"/>
    <mergeCell ref="O52:O53"/>
    <mergeCell ref="H28:H30"/>
    <mergeCell ref="G28:G30"/>
    <mergeCell ref="F28:F30"/>
    <mergeCell ref="E28:E30"/>
    <mergeCell ref="A52:A54"/>
    <mergeCell ref="J52:J53"/>
    <mergeCell ref="K52:K53"/>
    <mergeCell ref="L52:L53"/>
    <mergeCell ref="M52:M53"/>
    <mergeCell ref="D28:D30"/>
    <mergeCell ref="B32:B41"/>
    <mergeCell ref="F32:F41"/>
    <mergeCell ref="E32:E41"/>
    <mergeCell ref="F48:F50"/>
    <mergeCell ref="E52:E53"/>
    <mergeCell ref="B52:B53"/>
    <mergeCell ref="C52:C53"/>
    <mergeCell ref="D52:D53"/>
    <mergeCell ref="B42:B44"/>
    <mergeCell ref="C32:C41"/>
    <mergeCell ref="D42:D44"/>
    <mergeCell ref="C42:C44"/>
    <mergeCell ref="L9:L15"/>
    <mergeCell ref="L16:L24"/>
    <mergeCell ref="L25:L27"/>
    <mergeCell ref="L49:L50"/>
    <mergeCell ref="K9:K15"/>
    <mergeCell ref="K16:K24"/>
    <mergeCell ref="K25:K27"/>
    <mergeCell ref="J49:J50"/>
    <mergeCell ref="K49:K50"/>
    <mergeCell ref="J16:J17"/>
    <mergeCell ref="G55:G60"/>
    <mergeCell ref="F55:F60"/>
    <mergeCell ref="E55:E60"/>
    <mergeCell ref="H42:H44"/>
    <mergeCell ref="G42:G44"/>
    <mergeCell ref="F42:F44"/>
    <mergeCell ref="G48:G50"/>
    <mergeCell ref="H48:H50"/>
    <mergeCell ref="E48:E50"/>
    <mergeCell ref="H52:H53"/>
    <mergeCell ref="E42:E44"/>
    <mergeCell ref="G52:G53"/>
    <mergeCell ref="K55:K60"/>
    <mergeCell ref="L55:L60"/>
    <mergeCell ref="I28:I30"/>
    <mergeCell ref="J28:J30"/>
    <mergeCell ref="K28:K30"/>
    <mergeCell ref="L28:L30"/>
    <mergeCell ref="K32:K41"/>
    <mergeCell ref="L32:L41"/>
    <mergeCell ref="H55:H60"/>
    <mergeCell ref="H32:H41"/>
    <mergeCell ref="F52:F53"/>
    <mergeCell ref="C3:I3"/>
    <mergeCell ref="H9:H15"/>
    <mergeCell ref="G9:G15"/>
    <mergeCell ref="F9:F15"/>
    <mergeCell ref="E9:E15"/>
    <mergeCell ref="D9:D15"/>
    <mergeCell ref="C9:C15"/>
    <mergeCell ref="C16:C24"/>
    <mergeCell ref="G32:G41"/>
    <mergeCell ref="H16:H24"/>
    <mergeCell ref="G16:G24"/>
    <mergeCell ref="F16:F24"/>
    <mergeCell ref="E16:E24"/>
    <mergeCell ref="D16:D24"/>
    <mergeCell ref="B16:B24"/>
    <mergeCell ref="C25:C27"/>
    <mergeCell ref="B25:B27"/>
    <mergeCell ref="C28:C30"/>
    <mergeCell ref="B28:B30"/>
    <mergeCell ref="H25:H27"/>
    <mergeCell ref="G25:G27"/>
    <mergeCell ref="F25:F27"/>
    <mergeCell ref="E25:E27"/>
    <mergeCell ref="D25:D27"/>
    <mergeCell ref="A55:A67"/>
    <mergeCell ref="C55:C60"/>
    <mergeCell ref="A42:A45"/>
    <mergeCell ref="A48:A50"/>
    <mergeCell ref="B48:B50"/>
    <mergeCell ref="C48:C50"/>
    <mergeCell ref="D48:D50"/>
    <mergeCell ref="B9:B15"/>
    <mergeCell ref="A9:A30"/>
    <mergeCell ref="D32:D41"/>
    <mergeCell ref="K64:K67"/>
    <mergeCell ref="K61:K63"/>
    <mergeCell ref="K42:K44"/>
    <mergeCell ref="L42:L44"/>
    <mergeCell ref="A32:A41"/>
    <mergeCell ref="I64:I67"/>
    <mergeCell ref="J64:J67"/>
    <mergeCell ref="H64:H67"/>
    <mergeCell ref="G64:G67"/>
    <mergeCell ref="F64:F67"/>
    <mergeCell ref="E64:E67"/>
    <mergeCell ref="D64:D67"/>
    <mergeCell ref="H61:H63"/>
    <mergeCell ref="G61:G63"/>
    <mergeCell ref="F61:F63"/>
    <mergeCell ref="A46:A47"/>
    <mergeCell ref="E61:E63"/>
    <mergeCell ref="D61:D63"/>
    <mergeCell ref="C61:C63"/>
    <mergeCell ref="B61:B63"/>
    <mergeCell ref="C64:C67"/>
    <mergeCell ref="D55:D60"/>
    <mergeCell ref="B55:B60"/>
    <mergeCell ref="B64:B67"/>
    <mergeCell ref="A70:D70"/>
    <mergeCell ref="N61:N63"/>
    <mergeCell ref="N64:N67"/>
    <mergeCell ref="O9:O15"/>
    <mergeCell ref="O16:O24"/>
    <mergeCell ref="O25:O27"/>
    <mergeCell ref="O28:O30"/>
    <mergeCell ref="O32:O41"/>
    <mergeCell ref="O42:O45"/>
    <mergeCell ref="O49:O50"/>
    <mergeCell ref="O55:O60"/>
    <mergeCell ref="O61:O63"/>
    <mergeCell ref="O64:O67"/>
    <mergeCell ref="N9:N15"/>
    <mergeCell ref="N16:N24"/>
    <mergeCell ref="N25:N27"/>
    <mergeCell ref="N28:N30"/>
    <mergeCell ref="N32:N41"/>
    <mergeCell ref="N42:N45"/>
    <mergeCell ref="N49:N50"/>
    <mergeCell ref="N55:N60"/>
    <mergeCell ref="A68:I68"/>
    <mergeCell ref="L61:L63"/>
    <mergeCell ref="L64:L67"/>
  </mergeCells>
  <pageMargins left="0" right="0" top="0.19685039370078741" bottom="0.19685039370078741" header="0.51181102362204722" footer="0.51181102362204722"/>
  <pageSetup paperSize="9" scale="39" firstPageNumber="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4</TotalTime>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Plan2</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Coordadm</dc:creator>
  <cp:lastModifiedBy>Coordadm</cp:lastModifiedBy>
  <cp:revision>1</cp:revision>
  <cp:lastPrinted>2019-02-18T19:42:16Z</cp:lastPrinted>
  <dcterms:created xsi:type="dcterms:W3CDTF">2016-10-19T13:11:49Z</dcterms:created>
  <dcterms:modified xsi:type="dcterms:W3CDTF">2019-03-12T17:48:36Z</dcterms:modified>
  <dc:language>pt-BR</dc:language>
</cp:coreProperties>
</file>