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M45" i="1" l="1"/>
  <c r="N42" i="1"/>
  <c r="N37" i="1"/>
  <c r="N34" i="1"/>
  <c r="N33" i="1"/>
  <c r="N28" i="1"/>
  <c r="N27" i="1"/>
  <c r="N19" i="1"/>
  <c r="N15" i="1"/>
  <c r="N14" i="1"/>
  <c r="N9" i="1"/>
  <c r="N45" i="1" l="1"/>
  <c r="J45" i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<sst xmlns="http://schemas.openxmlformats.org/spreadsheetml/2006/main" count="147" uniqueCount="126">
  <si>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</si>
  <si>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</si>
  <si>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</si>
  <si>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</si>
  <si>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</si>
  <si>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</si>
  <si>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</si>
  <si>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</si>
  <si>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</si>
  <si>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</si>
  <si>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</si>
  <si>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</si>
  <si>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</si>
  <si>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</si>
  <si>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</si>
  <si>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</si>
  <si>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</si>
  <si>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</si>
  <si>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</si>
  <si>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</si>
  <si>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</si>
  <si>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</si>
  <si>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</si>
  <si>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</si>
  <si>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</si>
  <si>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</si>
  <si>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</si>
  <si>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</si>
  <si>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</si>
  <si>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</si>
  <si>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</si>
  <si>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</si>
  <si>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</si>
  <si>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</si>
  <si>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</si>
  <si>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</si>
  <si>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</si>
  <si>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</si>
  <si>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</si>
  <si>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</si>
  <si>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</si>
  <si>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</si>
  <si>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</si>
  <si>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</si>
  <si>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</si>
  <si>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</si>
  <si>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</si>
  <si>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</si>
  <si>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</si>
  <si>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</si>
  <si>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</si>
  <si>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</si>
  <si>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</si>
  <si>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</si>
  <si>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</si>
  <si>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</si>
  <si>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</si>
  <si>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</si>
  <si>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</si>
  <si>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</si>
  <si>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</si>
  <si>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</si>
  <si>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</si>
  <si>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</si>
  <si>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</si>
  <si>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</si>
  <si>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</si>
  <si>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</si>
  <si>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</si>
  <si>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</si>
  <si>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</si>
  <si>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</si>
  <si>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</si>
  <si>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</si>
  <si>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</si>
  <si>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</si>
  <si>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</si>
  <si>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</si>
  <si>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</si>
  <si>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</si>
  <si>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</si>
  <si>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</si>
  <si>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</si>
  <si>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</si>
  <si>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</si>
  <si>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</si>
  <si>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</si>
  <si>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</si>
  <si>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</si>
  <si>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</si>
  <si>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</si>
  <si>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</si>
  <si>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</si>
  <si>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</si>
  <si>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</si>
  <si>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</si>
  <si>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</si>
  <si>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</si>
  <si>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</si>
  <si>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</si>
  <si>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</si>
  <si>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</si>
  <si>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</si>
  <si>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</si>
  <si>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</si>
  <si>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</si>
  <si>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</si>
  <si>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</si>
  <si>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</si>
  <si>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</si>
  <si>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</si>
  <si>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</si>
  <si>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</si>
  <si>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</si>
  <si>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</si>
  <si>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</si>
  <si>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</si>
  <si>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</si>
  <si>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</si>
  <si>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</si>
  <si>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</si>
  <si>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Abril - Evento CRN-2 Jovem: despesa coffe break não previsto, utilizado verba de palestrante conforme autorização da Comissão.</t>
  </si>
  <si>
    <t>Maio - Ida conselheiro Paulo Cesar Silva à Canela - palestra - ata diretoria 20/05/19.</t>
  </si>
  <si>
    <t>Julho - pago locação Agan evento CRN-2 Jovem.</t>
  </si>
  <si>
    <t>Setembro - IV Encontro Nacional das Comissões de Formação Profissional do Sistema.</t>
  </si>
  <si>
    <t>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</si>
</sst>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0" fontId="3" fillId="0" borderId="23" xfId="0" applyNumberFormat="1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0" fontId="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1"/>
  <sheetViews>
    <sheetView tabSelected="1" topLeftCell="D1" zoomScale="82" zoomScaleNormal="82" workbookViewId="0">
      <selection activeCell="M8" sqref="M8"/>
    </sheetView>
  </sheetViews>
  <sheetFormatPr defaultRowHeight="15" x14ac:dyDescent="0.25"/>
  <cols>
    <col min="1" max="1" width="13" customWidth="1"/>
    <col min="2" max="2" width="20" style="2" customWidth="1"/>
    <col min="3" max="3" width="17.7109375" customWidth="1"/>
    <col min="4" max="4" width="13.85546875" customWidth="1"/>
    <col min="5" max="5" width="9.7109375" customWidth="1"/>
    <col min="6" max="6" width="15.5703125" customWidth="1"/>
    <col min="7" max="7" width="9.7109375" customWidth="1"/>
    <col min="8" max="8" width="10.28515625" customWidth="1"/>
    <col min="9" max="9" width="25.7109375" style="2" customWidth="1"/>
    <col min="10" max="11" width="13.42578125" customWidth="1"/>
    <col min="12" max="12" width="9.42578125" customWidth="1"/>
    <col min="13" max="13" width="15.28515625" customWidth="1"/>
    <col min="14" max="14" width="11.7109375" customWidth="1"/>
    <col min="15" max="15" width="9.85546875" customWidth="1"/>
  </cols>
  <sheetData>
    <row r="3" spans="1:15" ht="18.75" x14ac:dyDescent="0.3">
      <c r="C3" s="81" t="s">
        <v>71</v>
      </c>
      <c r="D3" s="81"/>
      <c r="E3" s="81"/>
      <c r="F3" s="81"/>
      <c r="G3" s="81"/>
      <c r="H3" s="81"/>
      <c r="I3" s="81"/>
      <c r="J3" s="81"/>
      <c r="K3" s="7"/>
      <c r="L3" s="7"/>
    </row>
    <row r="6" spans="1:15" ht="15.75" x14ac:dyDescent="0.25">
      <c r="A6" s="88" t="s">
        <v>81</v>
      </c>
      <c r="B6" s="88"/>
      <c r="C6" s="88"/>
    </row>
    <row r="7" spans="1:15" s="8" customFormat="1" ht="15.75" x14ac:dyDescent="0.25">
      <c r="A7" s="8" t="s">
        <v>11</v>
      </c>
      <c r="B7" s="9"/>
      <c r="I7" s="9"/>
      <c r="M7" s="12" t="s">
        <v>125</v>
      </c>
    </row>
    <row r="8" spans="1:15" ht="63.75" thickBot="1" x14ac:dyDescent="0.3">
      <c r="A8" s="18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23</v>
      </c>
      <c r="L8" s="18" t="s">
        <v>10</v>
      </c>
      <c r="M8" s="18" t="s">
        <v>118</v>
      </c>
      <c r="N8" s="18" t="s">
        <v>119</v>
      </c>
      <c r="O8" s="18" t="s">
        <v>120</v>
      </c>
    </row>
    <row r="9" spans="1:15" ht="33" customHeight="1" x14ac:dyDescent="0.25">
      <c r="A9" s="61" t="s">
        <v>12</v>
      </c>
      <c r="B9" s="89" t="s">
        <v>13</v>
      </c>
      <c r="C9" s="83" t="s">
        <v>51</v>
      </c>
      <c r="D9" s="83" t="s">
        <v>14</v>
      </c>
      <c r="E9" s="83" t="s">
        <v>15</v>
      </c>
      <c r="F9" s="83" t="s">
        <v>26</v>
      </c>
      <c r="G9" s="83" t="s">
        <v>52</v>
      </c>
      <c r="H9" s="83" t="s">
        <v>16</v>
      </c>
      <c r="I9" s="19" t="s">
        <v>24</v>
      </c>
      <c r="J9" s="20">
        <v>900</v>
      </c>
      <c r="K9" s="68">
        <f>SUM(J9:J13)</f>
        <v>4700</v>
      </c>
      <c r="L9" s="69">
        <v>0.1802</v>
      </c>
      <c r="M9" s="21"/>
      <c r="N9" s="98">
        <f>SUM(M9:M13)</f>
        <v>202.76</v>
      </c>
      <c r="O9" s="93">
        <v>4.3099999999999999E-2</v>
      </c>
    </row>
    <row r="10" spans="1:15" ht="35.25" customHeight="1" x14ac:dyDescent="0.25">
      <c r="A10" s="62"/>
      <c r="B10" s="64"/>
      <c r="C10" s="54"/>
      <c r="D10" s="54"/>
      <c r="E10" s="54"/>
      <c r="F10" s="54"/>
      <c r="G10" s="54"/>
      <c r="H10" s="54"/>
      <c r="I10" s="11" t="s">
        <v>48</v>
      </c>
      <c r="J10" s="14">
        <v>1200</v>
      </c>
      <c r="K10" s="50"/>
      <c r="L10" s="52"/>
      <c r="M10" s="13"/>
      <c r="N10" s="91"/>
      <c r="O10" s="94"/>
    </row>
    <row r="11" spans="1:15" ht="48" customHeight="1" x14ac:dyDescent="0.25">
      <c r="A11" s="62"/>
      <c r="B11" s="64"/>
      <c r="C11" s="54"/>
      <c r="D11" s="54"/>
      <c r="E11" s="54"/>
      <c r="F11" s="54"/>
      <c r="G11" s="54"/>
      <c r="H11" s="54"/>
      <c r="I11" s="11" t="s">
        <v>27</v>
      </c>
      <c r="J11" s="14">
        <v>1200</v>
      </c>
      <c r="K11" s="50"/>
      <c r="L11" s="52"/>
      <c r="M11" s="13"/>
      <c r="N11" s="91"/>
      <c r="O11" s="94"/>
    </row>
    <row r="12" spans="1:15" ht="32.25" customHeight="1" x14ac:dyDescent="0.25">
      <c r="A12" s="62"/>
      <c r="B12" s="64"/>
      <c r="C12" s="54"/>
      <c r="D12" s="54"/>
      <c r="E12" s="54"/>
      <c r="F12" s="54"/>
      <c r="G12" s="54"/>
      <c r="H12" s="54"/>
      <c r="I12" s="11" t="s">
        <v>17</v>
      </c>
      <c r="J12" s="14">
        <v>1000</v>
      </c>
      <c r="K12" s="50"/>
      <c r="L12" s="52"/>
      <c r="M12" s="13">
        <v>102.76</v>
      </c>
      <c r="N12" s="91"/>
      <c r="O12" s="94"/>
    </row>
    <row r="13" spans="1:15" ht="26.25" customHeight="1" x14ac:dyDescent="0.25">
      <c r="A13" s="62"/>
      <c r="B13" s="64"/>
      <c r="C13" s="54"/>
      <c r="D13" s="54"/>
      <c r="E13" s="54"/>
      <c r="F13" s="54"/>
      <c r="G13" s="54"/>
      <c r="H13" s="54"/>
      <c r="I13" s="11" t="s">
        <v>84</v>
      </c>
      <c r="J13" s="14">
        <v>400</v>
      </c>
      <c r="K13" s="50"/>
      <c r="L13" s="52"/>
      <c r="M13" s="13">
        <v>100</v>
      </c>
      <c r="N13" s="99"/>
      <c r="O13" s="95"/>
    </row>
    <row r="14" spans="1:15" ht="84.75" customHeight="1" x14ac:dyDescent="0.25">
      <c r="A14" s="62"/>
      <c r="B14" s="17" t="s">
        <v>47</v>
      </c>
      <c r="C14" s="16" t="s">
        <v>89</v>
      </c>
      <c r="D14" s="16" t="s">
        <v>85</v>
      </c>
      <c r="E14" s="16" t="s">
        <v>35</v>
      </c>
      <c r="F14" s="16" t="s">
        <v>49</v>
      </c>
      <c r="G14" s="16" t="s">
        <v>53</v>
      </c>
      <c r="H14" s="16" t="s">
        <v>41</v>
      </c>
      <c r="I14" s="10" t="s">
        <v>82</v>
      </c>
      <c r="J14" s="14">
        <v>0</v>
      </c>
      <c r="K14" s="14">
        <v>0</v>
      </c>
      <c r="L14" s="15">
        <v>0</v>
      </c>
      <c r="M14" s="13"/>
      <c r="N14" s="13">
        <f>SUM(M14)</f>
        <v>0</v>
      </c>
      <c r="O14" s="22"/>
    </row>
    <row r="15" spans="1:15" ht="33" customHeight="1" x14ac:dyDescent="0.25">
      <c r="A15" s="62"/>
      <c r="B15" s="85" t="s">
        <v>54</v>
      </c>
      <c r="C15" s="54" t="s">
        <v>88</v>
      </c>
      <c r="D15" s="54" t="s">
        <v>87</v>
      </c>
      <c r="E15" s="54" t="s">
        <v>28</v>
      </c>
      <c r="F15" s="54" t="s">
        <v>92</v>
      </c>
      <c r="G15" s="54" t="s">
        <v>55</v>
      </c>
      <c r="H15" s="54" t="s">
        <v>86</v>
      </c>
      <c r="I15" s="10" t="s">
        <v>25</v>
      </c>
      <c r="J15" s="14">
        <v>450</v>
      </c>
      <c r="K15" s="50">
        <f>SUM(J15:J18)</f>
        <v>2000</v>
      </c>
      <c r="L15" s="52">
        <v>7.6700000000000004E-2</v>
      </c>
      <c r="M15" s="13">
        <v>1535.3</v>
      </c>
      <c r="N15" s="90">
        <f>SUM(M15:M18)</f>
        <v>2610.3000000000002</v>
      </c>
      <c r="O15" s="96">
        <v>1.3050999999999999</v>
      </c>
    </row>
    <row r="16" spans="1:15" ht="31.5" x14ac:dyDescent="0.25">
      <c r="A16" s="62"/>
      <c r="B16" s="86"/>
      <c r="C16" s="54"/>
      <c r="D16" s="54"/>
      <c r="E16" s="54"/>
      <c r="F16" s="54"/>
      <c r="G16" s="54"/>
      <c r="H16" s="54"/>
      <c r="I16" s="10" t="s">
        <v>90</v>
      </c>
      <c r="J16" s="14">
        <v>750</v>
      </c>
      <c r="K16" s="50"/>
      <c r="L16" s="52"/>
      <c r="M16" s="13"/>
      <c r="N16" s="91"/>
      <c r="O16" s="94"/>
    </row>
    <row r="17" spans="1:15" ht="47.25" x14ac:dyDescent="0.25">
      <c r="A17" s="62"/>
      <c r="B17" s="86"/>
      <c r="C17" s="54"/>
      <c r="D17" s="54"/>
      <c r="E17" s="54"/>
      <c r="F17" s="54"/>
      <c r="G17" s="54"/>
      <c r="H17" s="54"/>
      <c r="I17" s="10" t="s">
        <v>91</v>
      </c>
      <c r="J17" s="14">
        <v>600</v>
      </c>
      <c r="K17" s="50"/>
      <c r="L17" s="52"/>
      <c r="M17" s="13">
        <v>875</v>
      </c>
      <c r="N17" s="91"/>
      <c r="O17" s="94"/>
    </row>
    <row r="18" spans="1:15" ht="27.75" customHeight="1" thickBot="1" x14ac:dyDescent="0.3">
      <c r="A18" s="63"/>
      <c r="B18" s="87"/>
      <c r="C18" s="55"/>
      <c r="D18" s="55"/>
      <c r="E18" s="55"/>
      <c r="F18" s="55"/>
      <c r="G18" s="55"/>
      <c r="H18" s="55"/>
      <c r="I18" s="23" t="s">
        <v>18</v>
      </c>
      <c r="J18" s="24">
        <v>200</v>
      </c>
      <c r="K18" s="51"/>
      <c r="L18" s="53"/>
      <c r="M18" s="25">
        <v>200</v>
      </c>
      <c r="N18" s="92"/>
      <c r="O18" s="97"/>
    </row>
    <row r="19" spans="1:15" ht="39.75" customHeight="1" x14ac:dyDescent="0.25">
      <c r="A19" s="61" t="s">
        <v>12</v>
      </c>
      <c r="B19" s="89" t="s">
        <v>117</v>
      </c>
      <c r="C19" s="83" t="s">
        <v>44</v>
      </c>
      <c r="D19" s="83" t="s">
        <v>93</v>
      </c>
      <c r="E19" s="83" t="s">
        <v>32</v>
      </c>
      <c r="F19" s="83" t="s">
        <v>94</v>
      </c>
      <c r="G19" s="83" t="s">
        <v>20</v>
      </c>
      <c r="H19" s="83" t="s">
        <v>33</v>
      </c>
      <c r="I19" s="26" t="s">
        <v>95</v>
      </c>
      <c r="J19" s="20">
        <v>1600</v>
      </c>
      <c r="K19" s="68">
        <f>SUM(J19:J22)</f>
        <v>3375</v>
      </c>
      <c r="L19" s="69">
        <v>0.12939999999999999</v>
      </c>
      <c r="M19" s="21"/>
      <c r="N19" s="98">
        <f>SUM(M19:M22)</f>
        <v>0</v>
      </c>
      <c r="O19" s="93"/>
    </row>
    <row r="20" spans="1:15" ht="39.75" customHeight="1" x14ac:dyDescent="0.25">
      <c r="A20" s="62"/>
      <c r="B20" s="64"/>
      <c r="C20" s="54"/>
      <c r="D20" s="54"/>
      <c r="E20" s="54"/>
      <c r="F20" s="54"/>
      <c r="G20" s="54"/>
      <c r="H20" s="54"/>
      <c r="I20" s="10" t="s">
        <v>25</v>
      </c>
      <c r="J20" s="14">
        <v>400</v>
      </c>
      <c r="K20" s="50"/>
      <c r="L20" s="52"/>
      <c r="M20" s="13"/>
      <c r="N20" s="91"/>
      <c r="O20" s="94"/>
    </row>
    <row r="21" spans="1:15" ht="31.5" x14ac:dyDescent="0.25">
      <c r="A21" s="62"/>
      <c r="B21" s="64"/>
      <c r="C21" s="54"/>
      <c r="D21" s="54"/>
      <c r="E21" s="54"/>
      <c r="F21" s="54"/>
      <c r="G21" s="54"/>
      <c r="H21" s="54"/>
      <c r="I21" s="10" t="s">
        <v>96</v>
      </c>
      <c r="J21" s="14">
        <v>975</v>
      </c>
      <c r="K21" s="50"/>
      <c r="L21" s="52"/>
      <c r="M21" s="13"/>
      <c r="N21" s="91"/>
      <c r="O21" s="94"/>
    </row>
    <row r="22" spans="1:15" ht="57.75" customHeight="1" thickBot="1" x14ac:dyDescent="0.3">
      <c r="A22" s="63"/>
      <c r="B22" s="65"/>
      <c r="C22" s="55"/>
      <c r="D22" s="55"/>
      <c r="E22" s="55"/>
      <c r="F22" s="55"/>
      <c r="G22" s="55"/>
      <c r="H22" s="55"/>
      <c r="I22" s="23" t="s">
        <v>97</v>
      </c>
      <c r="J22" s="24">
        <v>400</v>
      </c>
      <c r="K22" s="51"/>
      <c r="L22" s="53"/>
      <c r="M22" s="25"/>
      <c r="N22" s="92"/>
      <c r="O22" s="97"/>
    </row>
    <row r="23" spans="1:15" ht="51" customHeight="1" x14ac:dyDescent="0.25">
      <c r="A23" s="58" t="s">
        <v>99</v>
      </c>
      <c r="B23" s="89" t="s">
        <v>98</v>
      </c>
      <c r="C23" s="83" t="s">
        <v>100</v>
      </c>
      <c r="D23" s="83" t="s">
        <v>101</v>
      </c>
      <c r="E23" s="83" t="s">
        <v>19</v>
      </c>
      <c r="F23" s="83" t="s">
        <v>56</v>
      </c>
      <c r="G23" s="83" t="s">
        <v>20</v>
      </c>
      <c r="H23" s="83" t="s">
        <v>57</v>
      </c>
      <c r="I23" s="19" t="s">
        <v>25</v>
      </c>
      <c r="J23" s="20">
        <v>800</v>
      </c>
      <c r="K23" s="68">
        <f>SUM(J23:J25)</f>
        <v>2800</v>
      </c>
      <c r="L23" s="69">
        <v>0.1074</v>
      </c>
      <c r="M23" s="21"/>
      <c r="N23" s="98">
        <f>SUM(M23:M26)</f>
        <v>0</v>
      </c>
      <c r="O23" s="93"/>
    </row>
    <row r="24" spans="1:15" ht="51.75" customHeight="1" x14ac:dyDescent="0.25">
      <c r="A24" s="59"/>
      <c r="B24" s="64"/>
      <c r="C24" s="54"/>
      <c r="D24" s="54"/>
      <c r="E24" s="54"/>
      <c r="F24" s="54"/>
      <c r="G24" s="54"/>
      <c r="H24" s="54"/>
      <c r="I24" s="11" t="s">
        <v>30</v>
      </c>
      <c r="J24" s="14">
        <v>1200</v>
      </c>
      <c r="K24" s="50"/>
      <c r="L24" s="52"/>
      <c r="M24" s="13"/>
      <c r="N24" s="100"/>
      <c r="O24" s="94"/>
    </row>
    <row r="25" spans="1:15" ht="60.75" customHeight="1" x14ac:dyDescent="0.25">
      <c r="A25" s="59"/>
      <c r="B25" s="64"/>
      <c r="C25" s="54"/>
      <c r="D25" s="54"/>
      <c r="E25" s="54"/>
      <c r="F25" s="54"/>
      <c r="G25" s="54"/>
      <c r="H25" s="54"/>
      <c r="I25" s="11" t="s">
        <v>34</v>
      </c>
      <c r="J25" s="14">
        <v>800</v>
      </c>
      <c r="K25" s="50"/>
      <c r="L25" s="52"/>
      <c r="M25" s="13"/>
      <c r="N25" s="100"/>
      <c r="O25" s="94"/>
    </row>
    <row r="26" spans="1:15" ht="31.5" customHeight="1" thickBot="1" x14ac:dyDescent="0.3">
      <c r="A26" s="60"/>
      <c r="B26" s="65"/>
      <c r="C26" s="55"/>
      <c r="D26" s="55"/>
      <c r="E26" s="55"/>
      <c r="F26" s="55"/>
      <c r="G26" s="55"/>
      <c r="H26" s="55"/>
      <c r="I26" s="27" t="s">
        <v>17</v>
      </c>
      <c r="J26" s="24"/>
      <c r="K26" s="51"/>
      <c r="L26" s="53"/>
      <c r="M26" s="25"/>
      <c r="N26" s="101"/>
      <c r="O26" s="97"/>
    </row>
    <row r="27" spans="1:15" ht="140.25" customHeight="1" thickBot="1" x14ac:dyDescent="0.3">
      <c r="A27" s="28" t="s">
        <v>102</v>
      </c>
      <c r="B27" s="29" t="s">
        <v>42</v>
      </c>
      <c r="C27" s="30" t="s">
        <v>58</v>
      </c>
      <c r="D27" s="30" t="s">
        <v>103</v>
      </c>
      <c r="E27" s="30" t="s">
        <v>15</v>
      </c>
      <c r="F27" s="30" t="s">
        <v>43</v>
      </c>
      <c r="G27" s="30" t="s">
        <v>22</v>
      </c>
      <c r="H27" s="30" t="s">
        <v>104</v>
      </c>
      <c r="I27" s="31" t="s">
        <v>83</v>
      </c>
      <c r="J27" s="32">
        <v>0</v>
      </c>
      <c r="K27" s="32">
        <v>0</v>
      </c>
      <c r="L27" s="33">
        <v>0</v>
      </c>
      <c r="M27" s="34"/>
      <c r="N27" s="34">
        <f>SUM(M27)</f>
        <v>0</v>
      </c>
      <c r="O27" s="35"/>
    </row>
    <row r="28" spans="1:15" ht="93.75" customHeight="1" x14ac:dyDescent="0.25">
      <c r="A28" s="61" t="s">
        <v>107</v>
      </c>
      <c r="B28" s="107" t="s">
        <v>21</v>
      </c>
      <c r="C28" s="83" t="s">
        <v>105</v>
      </c>
      <c r="D28" s="77" t="s">
        <v>106</v>
      </c>
      <c r="E28" s="77" t="s">
        <v>28</v>
      </c>
      <c r="F28" s="77" t="s">
        <v>59</v>
      </c>
      <c r="G28" s="77" t="s">
        <v>64</v>
      </c>
      <c r="H28" s="79" t="s">
        <v>16</v>
      </c>
      <c r="I28" s="70" t="s">
        <v>74</v>
      </c>
      <c r="J28" s="73">
        <v>2400</v>
      </c>
      <c r="K28" s="73">
        <f>SUM(J28:J32)</f>
        <v>5000</v>
      </c>
      <c r="L28" s="102">
        <v>0.1918</v>
      </c>
      <c r="M28" s="21"/>
      <c r="N28" s="98">
        <f>SUM(M28:M32)</f>
        <v>0</v>
      </c>
      <c r="O28" s="93"/>
    </row>
    <row r="29" spans="1:15" ht="22.5" hidden="1" customHeight="1" x14ac:dyDescent="0.25">
      <c r="A29" s="62"/>
      <c r="B29" s="86"/>
      <c r="C29" s="54"/>
      <c r="D29" s="78"/>
      <c r="E29" s="78"/>
      <c r="F29" s="105"/>
      <c r="G29" s="78"/>
      <c r="H29" s="80"/>
      <c r="I29" s="71"/>
      <c r="J29" s="74"/>
      <c r="K29" s="74"/>
      <c r="L29" s="103"/>
      <c r="M29" s="13"/>
      <c r="N29" s="91"/>
      <c r="O29" s="94"/>
    </row>
    <row r="30" spans="1:15" ht="15.75" customHeight="1" x14ac:dyDescent="0.25">
      <c r="A30" s="62"/>
      <c r="B30" s="86"/>
      <c r="C30" s="54" t="s">
        <v>108</v>
      </c>
      <c r="D30" s="54" t="s">
        <v>109</v>
      </c>
      <c r="E30" s="54" t="s">
        <v>15</v>
      </c>
      <c r="F30" s="105"/>
      <c r="G30" s="54" t="s">
        <v>60</v>
      </c>
      <c r="H30" s="54" t="s">
        <v>110</v>
      </c>
      <c r="I30" s="72"/>
      <c r="J30" s="75"/>
      <c r="K30" s="74"/>
      <c r="L30" s="103"/>
      <c r="M30" s="13"/>
      <c r="N30" s="91"/>
      <c r="O30" s="94"/>
    </row>
    <row r="31" spans="1:15" ht="37.5" customHeight="1" x14ac:dyDescent="0.25">
      <c r="A31" s="62"/>
      <c r="B31" s="86"/>
      <c r="C31" s="54"/>
      <c r="D31" s="54"/>
      <c r="E31" s="54"/>
      <c r="F31" s="105"/>
      <c r="G31" s="54"/>
      <c r="H31" s="54"/>
      <c r="I31" s="10" t="s">
        <v>30</v>
      </c>
      <c r="J31" s="14">
        <v>1800</v>
      </c>
      <c r="K31" s="74"/>
      <c r="L31" s="103"/>
      <c r="M31" s="13"/>
      <c r="N31" s="91"/>
      <c r="O31" s="94"/>
    </row>
    <row r="32" spans="1:15" ht="48" thickBot="1" x14ac:dyDescent="0.3">
      <c r="A32" s="63"/>
      <c r="B32" s="87"/>
      <c r="C32" s="55"/>
      <c r="D32" s="55"/>
      <c r="E32" s="55"/>
      <c r="F32" s="106"/>
      <c r="G32" s="55"/>
      <c r="H32" s="55"/>
      <c r="I32" s="23" t="s">
        <v>75</v>
      </c>
      <c r="J32" s="24">
        <v>800</v>
      </c>
      <c r="K32" s="76"/>
      <c r="L32" s="104"/>
      <c r="M32" s="25"/>
      <c r="N32" s="92"/>
      <c r="O32" s="97"/>
    </row>
    <row r="33" spans="1:15" ht="110.25" x14ac:dyDescent="0.25">
      <c r="A33" s="58" t="s">
        <v>12</v>
      </c>
      <c r="B33" s="36" t="s">
        <v>46</v>
      </c>
      <c r="C33" s="37" t="s">
        <v>45</v>
      </c>
      <c r="D33" s="37" t="s">
        <v>76</v>
      </c>
      <c r="E33" s="37" t="s">
        <v>35</v>
      </c>
      <c r="F33" s="38" t="s">
        <v>39</v>
      </c>
      <c r="G33" s="37" t="s">
        <v>36</v>
      </c>
      <c r="H33" s="37" t="s">
        <v>37</v>
      </c>
      <c r="I33" s="26" t="s">
        <v>111</v>
      </c>
      <c r="J33" s="20">
        <v>0</v>
      </c>
      <c r="K33" s="20">
        <f>SUM(J33)</f>
        <v>0</v>
      </c>
      <c r="L33" s="39">
        <v>0</v>
      </c>
      <c r="M33" s="21"/>
      <c r="N33" s="21">
        <f>SUM(M33)</f>
        <v>0</v>
      </c>
      <c r="O33" s="40"/>
    </row>
    <row r="34" spans="1:15" ht="42" customHeight="1" x14ac:dyDescent="0.25">
      <c r="A34" s="59"/>
      <c r="B34" s="66" t="s">
        <v>112</v>
      </c>
      <c r="C34" s="54" t="s">
        <v>113</v>
      </c>
      <c r="D34" s="54" t="s">
        <v>38</v>
      </c>
      <c r="E34" s="54" t="s">
        <v>35</v>
      </c>
      <c r="F34" s="56" t="s">
        <v>114</v>
      </c>
      <c r="G34" s="54" t="s">
        <v>63</v>
      </c>
      <c r="H34" s="54" t="s">
        <v>40</v>
      </c>
      <c r="I34" s="11" t="s">
        <v>25</v>
      </c>
      <c r="J34" s="14">
        <v>300</v>
      </c>
      <c r="K34" s="50">
        <f>SUM(J34:J36)</f>
        <v>1000</v>
      </c>
      <c r="L34" s="52">
        <v>3.8300000000000001E-2</v>
      </c>
      <c r="M34" s="13"/>
      <c r="N34" s="90">
        <f>SUM(M34:M36)</f>
        <v>0</v>
      </c>
      <c r="O34" s="96"/>
    </row>
    <row r="35" spans="1:15" ht="29.25" customHeight="1" x14ac:dyDescent="0.25">
      <c r="A35" s="59"/>
      <c r="B35" s="64"/>
      <c r="C35" s="54"/>
      <c r="D35" s="54"/>
      <c r="E35" s="54"/>
      <c r="F35" s="56"/>
      <c r="G35" s="54"/>
      <c r="H35" s="54"/>
      <c r="I35" s="11" t="s">
        <v>72</v>
      </c>
      <c r="J35" s="14">
        <v>300</v>
      </c>
      <c r="K35" s="50"/>
      <c r="L35" s="52"/>
      <c r="M35" s="13"/>
      <c r="N35" s="91"/>
      <c r="O35" s="94"/>
    </row>
    <row r="36" spans="1:15" ht="44.25" customHeight="1" thickBot="1" x14ac:dyDescent="0.3">
      <c r="A36" s="60"/>
      <c r="B36" s="65"/>
      <c r="C36" s="55"/>
      <c r="D36" s="55"/>
      <c r="E36" s="55"/>
      <c r="F36" s="57"/>
      <c r="G36" s="55"/>
      <c r="H36" s="55"/>
      <c r="I36" s="27" t="s">
        <v>73</v>
      </c>
      <c r="J36" s="24">
        <v>400</v>
      </c>
      <c r="K36" s="51"/>
      <c r="L36" s="53"/>
      <c r="M36" s="25"/>
      <c r="N36" s="92"/>
      <c r="O36" s="97"/>
    </row>
    <row r="37" spans="1:15" ht="39" customHeight="1" x14ac:dyDescent="0.25">
      <c r="A37" s="61" t="s">
        <v>115</v>
      </c>
      <c r="B37" s="82" t="s">
        <v>116</v>
      </c>
      <c r="C37" s="83" t="s">
        <v>50</v>
      </c>
      <c r="D37" s="83" t="s">
        <v>61</v>
      </c>
      <c r="E37" s="83" t="s">
        <v>15</v>
      </c>
      <c r="F37" s="84" t="s">
        <v>77</v>
      </c>
      <c r="G37" s="83" t="s">
        <v>62</v>
      </c>
      <c r="H37" s="83" t="s">
        <v>29</v>
      </c>
      <c r="I37" s="19" t="s">
        <v>24</v>
      </c>
      <c r="J37" s="20">
        <v>600</v>
      </c>
      <c r="K37" s="68">
        <f>SUM(J37:J41)</f>
        <v>2200</v>
      </c>
      <c r="L37" s="69">
        <v>8.4400000000000003E-2</v>
      </c>
      <c r="M37" s="21">
        <v>183.85</v>
      </c>
      <c r="N37" s="98">
        <f>SUM(M37:M41)</f>
        <v>1469.59</v>
      </c>
      <c r="O37" s="93">
        <v>0.66800000000000004</v>
      </c>
    </row>
    <row r="38" spans="1:15" ht="36" customHeight="1" x14ac:dyDescent="0.25">
      <c r="A38" s="62"/>
      <c r="B38" s="64"/>
      <c r="C38" s="54"/>
      <c r="D38" s="54"/>
      <c r="E38" s="54"/>
      <c r="F38" s="54"/>
      <c r="G38" s="54"/>
      <c r="H38" s="54"/>
      <c r="I38" s="11" t="s">
        <v>30</v>
      </c>
      <c r="J38" s="14">
        <v>600</v>
      </c>
      <c r="K38" s="50"/>
      <c r="L38" s="52"/>
      <c r="M38" s="13">
        <v>600</v>
      </c>
      <c r="N38" s="91"/>
      <c r="O38" s="94"/>
    </row>
    <row r="39" spans="1:15" ht="48" customHeight="1" x14ac:dyDescent="0.25">
      <c r="A39" s="62"/>
      <c r="B39" s="64"/>
      <c r="C39" s="54"/>
      <c r="D39" s="54"/>
      <c r="E39" s="54"/>
      <c r="F39" s="54"/>
      <c r="G39" s="54"/>
      <c r="H39" s="54"/>
      <c r="I39" s="11" t="s">
        <v>31</v>
      </c>
      <c r="J39" s="14">
        <v>800</v>
      </c>
      <c r="K39" s="50"/>
      <c r="L39" s="52"/>
      <c r="M39" s="13">
        <v>400</v>
      </c>
      <c r="N39" s="91"/>
      <c r="O39" s="94"/>
    </row>
    <row r="40" spans="1:15" ht="3" hidden="1" customHeight="1" x14ac:dyDescent="0.25">
      <c r="A40" s="62"/>
      <c r="B40" s="64"/>
      <c r="C40" s="54"/>
      <c r="D40" s="54"/>
      <c r="E40" s="54"/>
      <c r="F40" s="54"/>
      <c r="G40" s="54"/>
      <c r="H40" s="54"/>
      <c r="I40" s="11" t="s">
        <v>17</v>
      </c>
      <c r="J40" s="14"/>
      <c r="K40" s="50"/>
      <c r="L40" s="52"/>
      <c r="M40" s="13"/>
      <c r="N40" s="91"/>
      <c r="O40" s="94"/>
    </row>
    <row r="41" spans="1:15" ht="26.25" customHeight="1" x14ac:dyDescent="0.25">
      <c r="A41" s="62"/>
      <c r="B41" s="64"/>
      <c r="C41" s="54"/>
      <c r="D41" s="54"/>
      <c r="E41" s="54"/>
      <c r="F41" s="54"/>
      <c r="G41" s="54"/>
      <c r="H41" s="54"/>
      <c r="I41" s="11" t="s">
        <v>18</v>
      </c>
      <c r="J41" s="14">
        <v>200</v>
      </c>
      <c r="K41" s="50"/>
      <c r="L41" s="52"/>
      <c r="M41" s="13">
        <v>285.74</v>
      </c>
      <c r="N41" s="99"/>
      <c r="O41" s="95"/>
    </row>
    <row r="42" spans="1:15" ht="52.5" customHeight="1" x14ac:dyDescent="0.25">
      <c r="A42" s="62"/>
      <c r="B42" s="64" t="s">
        <v>65</v>
      </c>
      <c r="C42" s="54" t="s">
        <v>68</v>
      </c>
      <c r="D42" s="54" t="s">
        <v>66</v>
      </c>
      <c r="E42" s="54" t="s">
        <v>35</v>
      </c>
      <c r="F42" s="54" t="s">
        <v>69</v>
      </c>
      <c r="G42" s="54" t="s">
        <v>67</v>
      </c>
      <c r="H42" s="54" t="s">
        <v>70</v>
      </c>
      <c r="I42" s="11" t="s">
        <v>25</v>
      </c>
      <c r="J42" s="14">
        <v>1500</v>
      </c>
      <c r="K42" s="50">
        <f>SUM(J42:J44)</f>
        <v>5000</v>
      </c>
      <c r="L42" s="52">
        <v>0.1918</v>
      </c>
      <c r="M42" s="13"/>
      <c r="N42" s="90">
        <f>SUM(M42:M44)</f>
        <v>0</v>
      </c>
      <c r="O42" s="96"/>
    </row>
    <row r="43" spans="1:15" ht="42" customHeight="1" x14ac:dyDescent="0.25">
      <c r="A43" s="62"/>
      <c r="B43" s="64"/>
      <c r="C43" s="54"/>
      <c r="D43" s="54"/>
      <c r="E43" s="54"/>
      <c r="F43" s="54"/>
      <c r="G43" s="54"/>
      <c r="H43" s="54"/>
      <c r="I43" s="11" t="s">
        <v>78</v>
      </c>
      <c r="J43" s="14">
        <v>1500</v>
      </c>
      <c r="K43" s="50"/>
      <c r="L43" s="52"/>
      <c r="M43" s="13"/>
      <c r="N43" s="91"/>
      <c r="O43" s="94"/>
    </row>
    <row r="44" spans="1:15" ht="144" customHeight="1" thickBot="1" x14ac:dyDescent="0.3">
      <c r="A44" s="63"/>
      <c r="B44" s="65"/>
      <c r="C44" s="55"/>
      <c r="D44" s="55"/>
      <c r="E44" s="55"/>
      <c r="F44" s="55"/>
      <c r="G44" s="55"/>
      <c r="H44" s="55"/>
      <c r="I44" s="27" t="s">
        <v>79</v>
      </c>
      <c r="J44" s="24">
        <v>2000</v>
      </c>
      <c r="K44" s="51"/>
      <c r="L44" s="53"/>
      <c r="M44" s="25"/>
      <c r="N44" s="92"/>
      <c r="O44" s="97"/>
    </row>
    <row r="45" spans="1:15" ht="15.75" x14ac:dyDescent="0.25">
      <c r="A45" s="48" t="s">
        <v>80</v>
      </c>
      <c r="B45" s="49"/>
      <c r="C45" s="49"/>
      <c r="D45" s="49"/>
      <c r="E45" s="49"/>
      <c r="F45" s="49"/>
      <c r="G45" s="49"/>
      <c r="H45" s="49"/>
      <c r="I45" s="49"/>
      <c r="J45" s="41">
        <f>SUM(J9:J44)</f>
        <v>26075</v>
      </c>
      <c r="K45" s="41">
        <f>SUM(K9:K44)</f>
        <v>26075</v>
      </c>
      <c r="L45" s="42">
        <v>1</v>
      </c>
      <c r="M45" s="43">
        <f>SUM(M9:M44)</f>
        <v>4282.6499999999996</v>
      </c>
      <c r="N45" s="44">
        <f>SUM(N9:N44)</f>
        <v>4282.6500000000005</v>
      </c>
      <c r="O45" s="45">
        <v>0.16420000000000001</v>
      </c>
    </row>
    <row r="46" spans="1:15" x14ac:dyDescent="0.25">
      <c r="A46" s="67" t="s">
        <v>121</v>
      </c>
      <c r="B46" s="67"/>
      <c r="C46" s="67"/>
      <c r="D46" s="67"/>
      <c r="E46" s="67"/>
      <c r="F46" s="67"/>
      <c r="G46" s="67"/>
      <c r="H46" s="4"/>
      <c r="I46" s="5"/>
      <c r="J46" s="6"/>
      <c r="K46" s="6"/>
      <c r="L46" s="4"/>
    </row>
    <row r="47" spans="1:15" ht="15.75" x14ac:dyDescent="0.25">
      <c r="A47" s="47" t="s">
        <v>122</v>
      </c>
      <c r="B47" s="47"/>
      <c r="C47" s="47"/>
      <c r="D47" s="47"/>
      <c r="E47" s="47"/>
      <c r="F47" s="47"/>
      <c r="G47" s="47"/>
      <c r="H47" s="47"/>
      <c r="I47" s="5"/>
      <c r="J47" s="6"/>
      <c r="K47" s="6"/>
      <c r="L47" s="4"/>
    </row>
    <row r="48" spans="1:15" x14ac:dyDescent="0.25">
      <c r="A48" s="46" t="s">
        <v>123</v>
      </c>
      <c r="B48" s="46"/>
      <c r="C48" s="46"/>
      <c r="D48" s="46"/>
      <c r="E48" s="46"/>
      <c r="F48" s="46"/>
      <c r="G48" s="4"/>
      <c r="H48" s="4"/>
      <c r="I48" s="5"/>
      <c r="J48" s="6"/>
      <c r="K48" s="6"/>
      <c r="L48" s="4"/>
    </row>
    <row r="49" spans="1:12" x14ac:dyDescent="0.25">
      <c r="A49" s="46" t="s">
        <v>124</v>
      </c>
      <c r="B49" s="46"/>
      <c r="C49" s="46"/>
      <c r="D49" s="46"/>
      <c r="E49" s="46"/>
      <c r="F49" s="46"/>
      <c r="G49" s="46"/>
      <c r="H49" s="46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8">
    <mergeCell ref="A49:H49"/>
    <mergeCell ref="H9:H13"/>
    <mergeCell ref="C23:C26"/>
    <mergeCell ref="D23:D26"/>
    <mergeCell ref="E23:E26"/>
    <mergeCell ref="F23:F26"/>
    <mergeCell ref="G23:G26"/>
    <mergeCell ref="A9:A18"/>
    <mergeCell ref="N34:N36"/>
    <mergeCell ref="N37:N41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A23:A26"/>
    <mergeCell ref="A19:A22"/>
    <mergeCell ref="E19:E22"/>
    <mergeCell ref="F19:F22"/>
    <mergeCell ref="B9:B13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N23:N26"/>
    <mergeCell ref="O23:O26"/>
    <mergeCell ref="C15:C18"/>
    <mergeCell ref="B19:B22"/>
    <mergeCell ref="C19:C22"/>
    <mergeCell ref="D19:D22"/>
    <mergeCell ref="F15:F18"/>
    <mergeCell ref="L28:L32"/>
    <mergeCell ref="E15:E18"/>
    <mergeCell ref="G19:G22"/>
    <mergeCell ref="H19:H22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A48:F48"/>
    <mergeCell ref="A47:H47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  <mergeCell ref="A46:G46"/>
  </mergeCells>
  <printOptions horizontalCentered="1" verticalCentered="1"/>
  <pageMargins left="0" right="0" top="0.19685039370078741" bottom="0.19685039370078741" header="0.31496062992125984" footer="0.31496062992125984"/>
  <pageSetup paperSize="9" scale="6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2019-09-30T17:00:53Z</cp:lastPrinted>
  <dcterms:created xsi:type="dcterms:W3CDTF">2016-10-19T13:11:49Z</dcterms:created>
  <dcterms:modified xsi:type="dcterms:W3CDTF">2019-11-12T19:58:21Z</dcterms:modified>
</cp:coreProperties>
</file>