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49" i="1" l="1"/>
  <c r="M59" i="1" l="1"/>
  <c r="N52" i="1"/>
  <c r="N51" i="1"/>
  <c r="N50" i="1"/>
  <c r="N48" i="1"/>
  <c r="N47" i="1"/>
  <c r="N46" i="1"/>
  <c r="N36" i="1"/>
  <c r="N32" i="1"/>
  <c r="N31" i="1"/>
  <c r="N28" i="1"/>
  <c r="N25" i="1"/>
  <c r="N21" i="1"/>
  <c r="N15" i="1"/>
  <c r="N10" i="1"/>
  <c r="N59" i="1" l="1"/>
  <c r="K52" i="1"/>
  <c r="K36" i="1"/>
  <c r="K32" i="1"/>
  <c r="K28" i="1"/>
  <c r="K25" i="1"/>
  <c r="K21" i="1"/>
  <c r="K15" i="1"/>
  <c r="K10" i="1"/>
  <c r="K59" i="1" l="1"/>
</calcChain>
</file>

<file path=xl/sharedStrings.xml><?xml version="1.0" encoding="utf-8"?>
<sst xmlns="http://schemas.openxmlformats.org/spreadsheetml/2006/main" count="176" uniqueCount="142">
  <si>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</si>
  <si>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</si>
  <si>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</si>
  <si>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</si>
  <si>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</si>
  <si>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</si>
  <si>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</si>
  <si>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</si>
  <si>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</si>
  <si>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</si>
  <si>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</si>
  <si>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</si>
  <si>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</si>
  <si>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</si>
  <si>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</si>
  <si>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</si>
  <si>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</si>
  <si>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</si>
  <si>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</si>
  <si>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</si>
  <si>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</si>
  <si>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</si>
  <si>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</si>
  <si>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</si>
  <si>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</si>
  <si>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</si>
  <si>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</si>
  <si>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</si>
  <si>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</si>
  <si>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</si>
  <si>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</si>
  <si>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</si>
  <si>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</si>
  <si>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</si>
  <si>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</si>
  <si>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</si>
  <si>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</si>
  <si>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</si>
  <si>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</si>
  <si>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</si>
  <si>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</si>
  <si>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</si>
  <si>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</si>
  <si>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</si>
  <si>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</si>
  <si>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</si>
  <si>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</si>
  <si>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</si>
  <si>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</si>
  <si>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</si>
  <si>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</si>
  <si>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</si>
  <si>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</si>
  <si>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</si>
  <si>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</si>
  <si>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</si>
  <si>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</si>
  <si>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</si>
  <si>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</si>
  <si>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</si>
  <si>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</si>
  <si>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</si>
  <si>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</si>
  <si>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</si>
  <si>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</si>
  <si>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</si>
  <si>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</si>
  <si>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</si>
  <si>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</si>
  <si>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</si>
  <si>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</si>
  <si>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</si>
  <si>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</si>
  <si>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</si>
  <si>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</si>
  <si>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</si>
  <si>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</si>
  <si>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</si>
  <si>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</si>
  <si>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</si>
  <si>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</si>
  <si>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</si>
  <si>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</si>
  <si>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</si>
  <si>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</si>
  <si>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</si>
  <si>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</si>
  <si>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</si>
  <si>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</si>
  <si>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</si>
  <si>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</si>
  <si>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</si>
  <si>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</si>
  <si>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</si>
  <si>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</si>
  <si>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</si>
  <si>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</si>
  <si>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</si>
  <si>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</si>
  <si>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</si>
  <si>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</si>
  <si>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</si>
  <si>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</si>
  <si>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</si>
  <si>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</si>
  <si>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</si>
  <si>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</si>
  <si>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</si>
  <si>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</si>
  <si>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</si>
  <si>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</si>
  <si>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</si>
  <si>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</si>
  <si>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</si>
  <si>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</si>
  <si>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</si>
  <si>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</si>
  <si>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</si>
  <si>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</si>
  <si>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</si>
  <si>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</si>
  <si>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</si>
  <si>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</si>
  <si>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</si>
  <si>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</si>
  <si>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</si>
  <si>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</si>
  <si>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</si>
  <si>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</si>
  <si>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</si>
  <si>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</si>
  <si>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</si>
  <si>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</si>
  <si>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</si>
  <si>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</si>
  <si>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</si>
  <si>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</si>
  <si>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Despesa realizada</t>
  </si>
  <si>
    <t>Total realizado por Ação</t>
  </si>
  <si>
    <t>% Realizado por Ação</t>
  </si>
  <si>
    <t>Abril - Custos assecon CONBRAN</t>
  </si>
  <si>
    <t>maio/2018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</si>
</sst>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3" fillId="0" borderId="0" xfId="0" applyFont="1" applyAlignment="1">
      <alignment horizontal="left"/>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tabSelected="1" topLeftCell="I51" zoomScale="76" zoomScaleNormal="76"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44" t="s">
        <v>15</v>
      </c>
      <c r="D3" s="44"/>
      <c r="E3" s="44"/>
      <c r="F3" s="44"/>
      <c r="G3" s="44"/>
      <c r="H3" s="44"/>
      <c r="I3" s="44"/>
    </row>
    <row r="4" spans="1:15" x14ac:dyDescent="0.25">
      <c r="B4" s="4"/>
      <c r="I4" s="4"/>
    </row>
    <row r="7" spans="1:15" s="1" customFormat="1" x14ac:dyDescent="0.25">
      <c r="A7" s="1" t="s">
        <v>0</v>
      </c>
      <c r="B7" s="2"/>
      <c r="I7" s="2"/>
      <c r="M7" s="34" t="s">
        <v>141</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137</v>
      </c>
      <c r="N9" s="37" t="s">
        <v>138</v>
      </c>
      <c r="O9" s="37" t="s">
        <v>139</v>
      </c>
    </row>
    <row r="10" spans="1:15" ht="63.75" customHeight="1" x14ac:dyDescent="0.25">
      <c r="A10" s="41" t="s">
        <v>95</v>
      </c>
      <c r="B10" s="51" t="s">
        <v>64</v>
      </c>
      <c r="C10" s="41" t="s">
        <v>16</v>
      </c>
      <c r="D10" s="41" t="s">
        <v>17</v>
      </c>
      <c r="E10" s="41" t="s">
        <v>18</v>
      </c>
      <c r="F10" s="41" t="s">
        <v>19</v>
      </c>
      <c r="G10" s="41" t="s">
        <v>20</v>
      </c>
      <c r="H10" s="48" t="s">
        <v>65</v>
      </c>
      <c r="I10" s="19" t="s">
        <v>85</v>
      </c>
      <c r="J10" s="20">
        <v>4100</v>
      </c>
      <c r="K10" s="66">
        <f>SUM(J10:J14)</f>
        <v>10078</v>
      </c>
      <c r="L10" s="63">
        <v>7.0499999999999993E-2</v>
      </c>
      <c r="M10" s="38">
        <v>1565</v>
      </c>
      <c r="N10" s="74">
        <f>SUM(M10:M14)</f>
        <v>2429.25</v>
      </c>
      <c r="O10" s="77">
        <v>0.24099999999999999</v>
      </c>
    </row>
    <row r="11" spans="1:15" ht="51" customHeight="1" x14ac:dyDescent="0.25">
      <c r="A11" s="42"/>
      <c r="B11" s="52"/>
      <c r="C11" s="42"/>
      <c r="D11" s="42"/>
      <c r="E11" s="42"/>
      <c r="F11" s="42"/>
      <c r="G11" s="42"/>
      <c r="H11" s="49"/>
      <c r="I11" s="25" t="s">
        <v>103</v>
      </c>
      <c r="J11" s="20">
        <v>2538</v>
      </c>
      <c r="K11" s="46"/>
      <c r="L11" s="64"/>
      <c r="M11" s="38"/>
      <c r="N11" s="75"/>
      <c r="O11" s="78"/>
    </row>
    <row r="12" spans="1:15" ht="33.75" customHeight="1" x14ac:dyDescent="0.25">
      <c r="A12" s="42"/>
      <c r="B12" s="52"/>
      <c r="C12" s="42"/>
      <c r="D12" s="42"/>
      <c r="E12" s="42"/>
      <c r="F12" s="42"/>
      <c r="G12" s="42"/>
      <c r="H12" s="49"/>
      <c r="I12" s="19" t="s">
        <v>100</v>
      </c>
      <c r="J12" s="20">
        <v>840</v>
      </c>
      <c r="K12" s="46"/>
      <c r="L12" s="64"/>
      <c r="M12" s="38">
        <v>214.25</v>
      </c>
      <c r="N12" s="75"/>
      <c r="O12" s="78"/>
    </row>
    <row r="13" spans="1:15" ht="30.75" customHeight="1" x14ac:dyDescent="0.25">
      <c r="A13" s="42"/>
      <c r="B13" s="52"/>
      <c r="C13" s="42"/>
      <c r="D13" s="42"/>
      <c r="E13" s="42"/>
      <c r="F13" s="42"/>
      <c r="G13" s="42"/>
      <c r="H13" s="49"/>
      <c r="I13" s="19" t="s">
        <v>101</v>
      </c>
      <c r="J13" s="20">
        <v>1800</v>
      </c>
      <c r="K13" s="46"/>
      <c r="L13" s="64"/>
      <c r="M13" s="38">
        <v>450</v>
      </c>
      <c r="N13" s="75"/>
      <c r="O13" s="78"/>
    </row>
    <row r="14" spans="1:15" ht="30" customHeight="1" x14ac:dyDescent="0.25">
      <c r="A14" s="42"/>
      <c r="B14" s="53"/>
      <c r="C14" s="43"/>
      <c r="D14" s="43"/>
      <c r="E14" s="43"/>
      <c r="F14" s="43"/>
      <c r="G14" s="43"/>
      <c r="H14" s="50"/>
      <c r="I14" s="19" t="s">
        <v>102</v>
      </c>
      <c r="J14" s="20">
        <v>800</v>
      </c>
      <c r="K14" s="47"/>
      <c r="L14" s="65"/>
      <c r="M14" s="38">
        <v>200</v>
      </c>
      <c r="N14" s="76"/>
      <c r="O14" s="79"/>
    </row>
    <row r="15" spans="1:15" ht="53.25" customHeight="1" x14ac:dyDescent="0.25">
      <c r="A15" s="42"/>
      <c r="B15" s="54" t="s">
        <v>21</v>
      </c>
      <c r="C15" s="45" t="s">
        <v>22</v>
      </c>
      <c r="D15" s="45" t="s">
        <v>23</v>
      </c>
      <c r="E15" s="45" t="s">
        <v>18</v>
      </c>
      <c r="F15" s="45" t="s">
        <v>24</v>
      </c>
      <c r="G15" s="45" t="s">
        <v>20</v>
      </c>
      <c r="H15" s="45" t="s">
        <v>25</v>
      </c>
      <c r="I15" s="19" t="s">
        <v>86</v>
      </c>
      <c r="J15" s="20">
        <v>210</v>
      </c>
      <c r="K15" s="60">
        <f>SUM(J15:J20)</f>
        <v>15460</v>
      </c>
      <c r="L15" s="63">
        <v>0.1082</v>
      </c>
      <c r="M15" s="38"/>
      <c r="N15" s="74">
        <f xml:space="preserve"> SUM(M15:M20)</f>
        <v>0</v>
      </c>
      <c r="O15" s="77"/>
    </row>
    <row r="16" spans="1:15" ht="47.25" x14ac:dyDescent="0.25">
      <c r="A16" s="42"/>
      <c r="B16" s="55"/>
      <c r="C16" s="46"/>
      <c r="D16" s="46"/>
      <c r="E16" s="46"/>
      <c r="F16" s="46"/>
      <c r="G16" s="46"/>
      <c r="H16" s="46"/>
      <c r="I16" s="19" t="s">
        <v>87</v>
      </c>
      <c r="J16" s="20">
        <v>8000</v>
      </c>
      <c r="K16" s="61"/>
      <c r="L16" s="64"/>
      <c r="M16" s="38"/>
      <c r="N16" s="75"/>
      <c r="O16" s="78"/>
    </row>
    <row r="17" spans="1:15" ht="45.75" customHeight="1" x14ac:dyDescent="0.25">
      <c r="A17" s="42"/>
      <c r="B17" s="55"/>
      <c r="C17" s="46"/>
      <c r="D17" s="46"/>
      <c r="E17" s="46"/>
      <c r="F17" s="46"/>
      <c r="G17" s="46"/>
      <c r="H17" s="46"/>
      <c r="I17" s="19" t="s">
        <v>104</v>
      </c>
      <c r="J17" s="20">
        <v>1050</v>
      </c>
      <c r="K17" s="61"/>
      <c r="L17" s="64"/>
      <c r="M17" s="38"/>
      <c r="N17" s="75"/>
      <c r="O17" s="78"/>
    </row>
    <row r="18" spans="1:15" ht="44.25" customHeight="1" x14ac:dyDescent="0.25">
      <c r="A18" s="42"/>
      <c r="B18" s="55"/>
      <c r="C18" s="46"/>
      <c r="D18" s="46"/>
      <c r="E18" s="46"/>
      <c r="F18" s="46"/>
      <c r="G18" s="46"/>
      <c r="H18" s="46"/>
      <c r="I18" s="19" t="s">
        <v>105</v>
      </c>
      <c r="J18" s="20">
        <v>4200</v>
      </c>
      <c r="K18" s="61"/>
      <c r="L18" s="64"/>
      <c r="M18" s="38"/>
      <c r="N18" s="75"/>
      <c r="O18" s="78"/>
    </row>
    <row r="19" spans="1:15" ht="39.75" customHeight="1" x14ac:dyDescent="0.25">
      <c r="A19" s="42"/>
      <c r="B19" s="55"/>
      <c r="C19" s="46"/>
      <c r="D19" s="46"/>
      <c r="E19" s="46"/>
      <c r="F19" s="46"/>
      <c r="G19" s="46"/>
      <c r="H19" s="46"/>
      <c r="I19" s="19" t="s">
        <v>106</v>
      </c>
      <c r="J19" s="20">
        <v>400</v>
      </c>
      <c r="K19" s="61"/>
      <c r="L19" s="64"/>
      <c r="M19" s="38"/>
      <c r="N19" s="75"/>
      <c r="O19" s="78"/>
    </row>
    <row r="20" spans="1:15" s="8" customFormat="1" ht="51" customHeight="1" x14ac:dyDescent="0.25">
      <c r="A20" s="42"/>
      <c r="B20" s="56"/>
      <c r="C20" s="47"/>
      <c r="D20" s="47"/>
      <c r="E20" s="47"/>
      <c r="F20" s="47"/>
      <c r="G20" s="47"/>
      <c r="H20" s="47"/>
      <c r="I20" s="27" t="s">
        <v>107</v>
      </c>
      <c r="J20" s="20">
        <v>1600</v>
      </c>
      <c r="K20" s="62"/>
      <c r="L20" s="65"/>
      <c r="M20" s="24"/>
      <c r="N20" s="76"/>
      <c r="O20" s="79"/>
    </row>
    <row r="21" spans="1:15" s="8" customFormat="1" x14ac:dyDescent="0.25">
      <c r="A21" s="42"/>
      <c r="B21" s="54" t="s">
        <v>26</v>
      </c>
      <c r="C21" s="45" t="s">
        <v>27</v>
      </c>
      <c r="D21" s="45" t="s">
        <v>28</v>
      </c>
      <c r="E21" s="45" t="s">
        <v>18</v>
      </c>
      <c r="F21" s="45" t="s">
        <v>88</v>
      </c>
      <c r="G21" s="45" t="s">
        <v>20</v>
      </c>
      <c r="H21" s="45" t="s">
        <v>25</v>
      </c>
      <c r="I21" s="69" t="s">
        <v>127</v>
      </c>
      <c r="J21" s="66">
        <v>4560</v>
      </c>
      <c r="K21" s="66">
        <f>SUM(J21:J24)</f>
        <v>4560</v>
      </c>
      <c r="L21" s="63">
        <v>3.2000000000000001E-2</v>
      </c>
      <c r="M21" s="80">
        <v>3516.69</v>
      </c>
      <c r="N21" s="80">
        <f xml:space="preserve"> SUM(M21:M24)</f>
        <v>3516.69</v>
      </c>
      <c r="O21" s="83">
        <v>0.7712</v>
      </c>
    </row>
    <row r="22" spans="1:15" s="8" customFormat="1" x14ac:dyDescent="0.25">
      <c r="A22" s="42"/>
      <c r="B22" s="55"/>
      <c r="C22" s="46"/>
      <c r="D22" s="46"/>
      <c r="E22" s="46"/>
      <c r="F22" s="46"/>
      <c r="G22" s="46"/>
      <c r="H22" s="46"/>
      <c r="I22" s="70"/>
      <c r="J22" s="72"/>
      <c r="K22" s="46"/>
      <c r="L22" s="64"/>
      <c r="M22" s="81"/>
      <c r="N22" s="81"/>
      <c r="O22" s="84"/>
    </row>
    <row r="23" spans="1:15" s="8" customFormat="1" x14ac:dyDescent="0.25">
      <c r="A23" s="42"/>
      <c r="B23" s="55"/>
      <c r="C23" s="46"/>
      <c r="D23" s="46"/>
      <c r="E23" s="46"/>
      <c r="F23" s="46"/>
      <c r="G23" s="46"/>
      <c r="H23" s="46"/>
      <c r="I23" s="70"/>
      <c r="J23" s="72"/>
      <c r="K23" s="46"/>
      <c r="L23" s="64"/>
      <c r="M23" s="81"/>
      <c r="N23" s="81"/>
      <c r="O23" s="84"/>
    </row>
    <row r="24" spans="1:15" s="10" customFormat="1" ht="29.25" customHeight="1" x14ac:dyDescent="0.25">
      <c r="A24" s="42"/>
      <c r="B24" s="56"/>
      <c r="C24" s="47"/>
      <c r="D24" s="47"/>
      <c r="E24" s="47"/>
      <c r="F24" s="47"/>
      <c r="G24" s="47"/>
      <c r="H24" s="47"/>
      <c r="I24" s="71"/>
      <c r="J24" s="73"/>
      <c r="K24" s="47"/>
      <c r="L24" s="65"/>
      <c r="M24" s="82"/>
      <c r="N24" s="82"/>
      <c r="O24" s="85"/>
    </row>
    <row r="25" spans="1:15" s="10" customFormat="1" ht="60" customHeight="1" x14ac:dyDescent="0.25">
      <c r="A25" s="42"/>
      <c r="B25" s="54" t="s">
        <v>31</v>
      </c>
      <c r="C25" s="45" t="s">
        <v>29</v>
      </c>
      <c r="D25" s="45" t="s">
        <v>30</v>
      </c>
      <c r="E25" s="45" t="s">
        <v>18</v>
      </c>
      <c r="F25" s="45" t="s">
        <v>66</v>
      </c>
      <c r="G25" s="45" t="s">
        <v>20</v>
      </c>
      <c r="H25" s="57" t="s">
        <v>67</v>
      </c>
      <c r="I25" s="18" t="s">
        <v>108</v>
      </c>
      <c r="J25" s="20">
        <v>630</v>
      </c>
      <c r="K25" s="66">
        <f>SUM(J25:J27)</f>
        <v>2580</v>
      </c>
      <c r="L25" s="63">
        <v>1.7999999999999999E-2</v>
      </c>
      <c r="M25" s="20"/>
      <c r="N25" s="66">
        <f xml:space="preserve"> SUM(M25:M27)</f>
        <v>0</v>
      </c>
      <c r="O25" s="63"/>
    </row>
    <row r="26" spans="1:15" s="10" customFormat="1" ht="57.75" customHeight="1" x14ac:dyDescent="0.25">
      <c r="A26" s="42"/>
      <c r="B26" s="55"/>
      <c r="C26" s="46"/>
      <c r="D26" s="46"/>
      <c r="E26" s="46"/>
      <c r="F26" s="46"/>
      <c r="G26" s="46"/>
      <c r="H26" s="58"/>
      <c r="I26" s="18" t="s">
        <v>109</v>
      </c>
      <c r="J26" s="20">
        <v>1350</v>
      </c>
      <c r="K26" s="46"/>
      <c r="L26" s="64"/>
      <c r="M26" s="20"/>
      <c r="N26" s="72"/>
      <c r="O26" s="64"/>
    </row>
    <row r="27" spans="1:15" s="10" customFormat="1" ht="58.5" customHeight="1" x14ac:dyDescent="0.25">
      <c r="A27" s="42"/>
      <c r="B27" s="55"/>
      <c r="C27" s="46"/>
      <c r="D27" s="46"/>
      <c r="E27" s="46"/>
      <c r="F27" s="46"/>
      <c r="G27" s="46"/>
      <c r="H27" s="58"/>
      <c r="I27" s="18" t="s">
        <v>110</v>
      </c>
      <c r="J27" s="20">
        <v>600</v>
      </c>
      <c r="K27" s="47"/>
      <c r="L27" s="65"/>
      <c r="M27" s="20"/>
      <c r="N27" s="73"/>
      <c r="O27" s="65"/>
    </row>
    <row r="28" spans="1:15" ht="50.25" customHeight="1" x14ac:dyDescent="0.25">
      <c r="A28" s="42"/>
      <c r="B28" s="54" t="s">
        <v>62</v>
      </c>
      <c r="C28" s="45" t="s">
        <v>60</v>
      </c>
      <c r="D28" s="45" t="s">
        <v>63</v>
      </c>
      <c r="E28" s="45" t="s">
        <v>18</v>
      </c>
      <c r="F28" s="45" t="s">
        <v>19</v>
      </c>
      <c r="G28" s="45" t="s">
        <v>20</v>
      </c>
      <c r="H28" s="57" t="s">
        <v>61</v>
      </c>
      <c r="I28" s="54" t="s">
        <v>111</v>
      </c>
      <c r="J28" s="66">
        <v>0</v>
      </c>
      <c r="K28" s="66">
        <f>SUM(J28:J30)</f>
        <v>0</v>
      </c>
      <c r="L28" s="63">
        <v>0</v>
      </c>
      <c r="M28" s="38"/>
      <c r="N28" s="74">
        <f xml:space="preserve"> SUM(M28:M30)</f>
        <v>0</v>
      </c>
      <c r="O28" s="77"/>
    </row>
    <row r="29" spans="1:15" ht="28.5" customHeight="1" x14ac:dyDescent="0.25">
      <c r="A29" s="42"/>
      <c r="B29" s="55"/>
      <c r="C29" s="46"/>
      <c r="D29" s="46"/>
      <c r="E29" s="46"/>
      <c r="F29" s="46"/>
      <c r="G29" s="46"/>
      <c r="H29" s="58"/>
      <c r="I29" s="55"/>
      <c r="J29" s="72"/>
      <c r="K29" s="46"/>
      <c r="L29" s="64"/>
      <c r="M29" s="38"/>
      <c r="N29" s="75"/>
      <c r="O29" s="78"/>
    </row>
    <row r="30" spans="1:15" s="10" customFormat="1" ht="44.25" customHeight="1" x14ac:dyDescent="0.25">
      <c r="A30" s="43"/>
      <c r="B30" s="56"/>
      <c r="C30" s="47"/>
      <c r="D30" s="47"/>
      <c r="E30" s="47"/>
      <c r="F30" s="47"/>
      <c r="G30" s="47"/>
      <c r="H30" s="59"/>
      <c r="I30" s="56"/>
      <c r="J30" s="73"/>
      <c r="K30" s="47"/>
      <c r="L30" s="65"/>
      <c r="M30" s="20"/>
      <c r="N30" s="76"/>
      <c r="O30" s="79"/>
    </row>
    <row r="31" spans="1:15" ht="126" x14ac:dyDescent="0.25">
      <c r="A31" s="45"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46"/>
      <c r="B32" s="92" t="s">
        <v>36</v>
      </c>
      <c r="C32" s="67" t="s">
        <v>68</v>
      </c>
      <c r="D32" s="67" t="s">
        <v>37</v>
      </c>
      <c r="E32" s="67" t="s">
        <v>18</v>
      </c>
      <c r="F32" s="67" t="s">
        <v>69</v>
      </c>
      <c r="G32" s="68" t="s">
        <v>70</v>
      </c>
      <c r="H32" s="67" t="s">
        <v>38</v>
      </c>
      <c r="I32" s="17" t="s">
        <v>89</v>
      </c>
      <c r="J32" s="21">
        <v>1000</v>
      </c>
      <c r="K32" s="66">
        <f>SUM(J32:J35)</f>
        <v>3800</v>
      </c>
      <c r="L32" s="63">
        <v>2.6599999999999999E-2</v>
      </c>
      <c r="M32" s="38"/>
      <c r="N32" s="74">
        <f xml:space="preserve"> SUM(M32:M35)</f>
        <v>0</v>
      </c>
      <c r="O32" s="77"/>
    </row>
    <row r="33" spans="1:15" ht="34.5" customHeight="1" x14ac:dyDescent="0.25">
      <c r="A33" s="46"/>
      <c r="B33" s="92"/>
      <c r="C33" s="67"/>
      <c r="D33" s="67"/>
      <c r="E33" s="67"/>
      <c r="F33" s="67"/>
      <c r="G33" s="68"/>
      <c r="H33" s="67"/>
      <c r="I33" s="17" t="s">
        <v>93</v>
      </c>
      <c r="J33" s="21">
        <v>1000</v>
      </c>
      <c r="K33" s="46"/>
      <c r="L33" s="64"/>
      <c r="M33" s="38"/>
      <c r="N33" s="75"/>
      <c r="O33" s="78"/>
    </row>
    <row r="34" spans="1:15" ht="41.25" customHeight="1" x14ac:dyDescent="0.25">
      <c r="A34" s="46"/>
      <c r="B34" s="92"/>
      <c r="C34" s="67"/>
      <c r="D34" s="67"/>
      <c r="E34" s="67"/>
      <c r="F34" s="67"/>
      <c r="G34" s="68"/>
      <c r="H34" s="67"/>
      <c r="I34" s="17" t="s">
        <v>90</v>
      </c>
      <c r="J34" s="21">
        <v>800</v>
      </c>
      <c r="K34" s="46"/>
      <c r="L34" s="64"/>
      <c r="M34" s="38"/>
      <c r="N34" s="75"/>
      <c r="O34" s="78"/>
    </row>
    <row r="35" spans="1:15" s="11" customFormat="1" ht="50.25" customHeight="1" x14ac:dyDescent="0.25">
      <c r="A35" s="47"/>
      <c r="B35" s="92"/>
      <c r="C35" s="67"/>
      <c r="D35" s="67"/>
      <c r="E35" s="67"/>
      <c r="F35" s="67"/>
      <c r="G35" s="68"/>
      <c r="H35" s="67"/>
      <c r="I35" s="18" t="s">
        <v>91</v>
      </c>
      <c r="J35" s="20">
        <v>1000</v>
      </c>
      <c r="K35" s="47"/>
      <c r="L35" s="65"/>
      <c r="M35" s="20"/>
      <c r="N35" s="76"/>
      <c r="O35" s="79"/>
    </row>
    <row r="36" spans="1:15" s="11" customFormat="1" ht="73.5" customHeight="1" x14ac:dyDescent="0.25">
      <c r="A36" s="45" t="s">
        <v>96</v>
      </c>
      <c r="B36" s="92" t="s">
        <v>128</v>
      </c>
      <c r="C36" s="67" t="s">
        <v>39</v>
      </c>
      <c r="D36" s="68" t="s">
        <v>72</v>
      </c>
      <c r="E36" s="67" t="s">
        <v>18</v>
      </c>
      <c r="F36" s="67" t="s">
        <v>129</v>
      </c>
      <c r="G36" s="68" t="s">
        <v>81</v>
      </c>
      <c r="H36" s="68" t="s">
        <v>73</v>
      </c>
      <c r="I36" s="30" t="s">
        <v>130</v>
      </c>
      <c r="J36" s="20">
        <v>1300</v>
      </c>
      <c r="K36" s="66">
        <f>SUM(J36:J45)</f>
        <v>9500</v>
      </c>
      <c r="L36" s="63">
        <v>6.6500000000000004E-2</v>
      </c>
      <c r="M36" s="20"/>
      <c r="N36" s="66">
        <f xml:space="preserve"> SUM(M36:M45)</f>
        <v>0</v>
      </c>
      <c r="O36" s="63"/>
    </row>
    <row r="37" spans="1:15" s="11" customFormat="1" ht="45.75" customHeight="1" x14ac:dyDescent="0.25">
      <c r="A37" s="46"/>
      <c r="B37" s="92"/>
      <c r="C37" s="67"/>
      <c r="D37" s="68"/>
      <c r="E37" s="67"/>
      <c r="F37" s="67"/>
      <c r="G37" s="68"/>
      <c r="H37" s="68"/>
      <c r="I37" s="18" t="s">
        <v>131</v>
      </c>
      <c r="J37" s="20">
        <v>1800</v>
      </c>
      <c r="K37" s="46"/>
      <c r="L37" s="64"/>
      <c r="M37" s="20"/>
      <c r="N37" s="72"/>
      <c r="O37" s="64"/>
    </row>
    <row r="38" spans="1:15" s="11" customFormat="1" ht="49.5" customHeight="1" x14ac:dyDescent="0.25">
      <c r="A38" s="46"/>
      <c r="B38" s="92"/>
      <c r="C38" s="67"/>
      <c r="D38" s="68"/>
      <c r="E38" s="67"/>
      <c r="F38" s="67"/>
      <c r="G38" s="68"/>
      <c r="H38" s="68"/>
      <c r="I38" s="18" t="s">
        <v>132</v>
      </c>
      <c r="J38" s="20">
        <v>900</v>
      </c>
      <c r="K38" s="46"/>
      <c r="L38" s="64"/>
      <c r="M38" s="20"/>
      <c r="N38" s="72"/>
      <c r="O38" s="64"/>
    </row>
    <row r="39" spans="1:15" s="11" customFormat="1" ht="43.5" customHeight="1" x14ac:dyDescent="0.25">
      <c r="A39" s="46"/>
      <c r="B39" s="92"/>
      <c r="C39" s="67"/>
      <c r="D39" s="68"/>
      <c r="E39" s="67"/>
      <c r="F39" s="67"/>
      <c r="G39" s="68"/>
      <c r="H39" s="68"/>
      <c r="I39" s="18" t="s">
        <v>133</v>
      </c>
      <c r="J39" s="20">
        <v>1800</v>
      </c>
      <c r="K39" s="46"/>
      <c r="L39" s="64"/>
      <c r="M39" s="20"/>
      <c r="N39" s="72"/>
      <c r="O39" s="64"/>
    </row>
    <row r="40" spans="1:15" s="11" customFormat="1" ht="39" customHeight="1" x14ac:dyDescent="0.25">
      <c r="A40" s="46"/>
      <c r="B40" s="92"/>
      <c r="C40" s="67"/>
      <c r="D40" s="68"/>
      <c r="E40" s="67"/>
      <c r="F40" s="67"/>
      <c r="G40" s="68"/>
      <c r="H40" s="68"/>
      <c r="I40" s="18" t="s">
        <v>106</v>
      </c>
      <c r="J40" s="20">
        <v>800</v>
      </c>
      <c r="K40" s="46"/>
      <c r="L40" s="64"/>
      <c r="M40" s="20"/>
      <c r="N40" s="72"/>
      <c r="O40" s="64"/>
    </row>
    <row r="41" spans="1:15" s="11" customFormat="1" ht="42.75" customHeight="1" x14ac:dyDescent="0.25">
      <c r="A41" s="46"/>
      <c r="B41" s="92"/>
      <c r="C41" s="67"/>
      <c r="D41" s="68"/>
      <c r="E41" s="67"/>
      <c r="F41" s="67"/>
      <c r="G41" s="68"/>
      <c r="H41" s="68"/>
      <c r="I41" s="18" t="s">
        <v>135</v>
      </c>
      <c r="J41" s="20">
        <v>400</v>
      </c>
      <c r="K41" s="46"/>
      <c r="L41" s="64"/>
      <c r="M41" s="20"/>
      <c r="N41" s="72"/>
      <c r="O41" s="64"/>
    </row>
    <row r="42" spans="1:15" s="11" customFormat="1" ht="31.5" customHeight="1" x14ac:dyDescent="0.25">
      <c r="A42" s="46"/>
      <c r="B42" s="92"/>
      <c r="C42" s="67"/>
      <c r="D42" s="68"/>
      <c r="E42" s="67"/>
      <c r="F42" s="67"/>
      <c r="G42" s="68"/>
      <c r="H42" s="68"/>
      <c r="I42" s="18" t="s">
        <v>134</v>
      </c>
      <c r="J42" s="20">
        <v>800</v>
      </c>
      <c r="K42" s="46"/>
      <c r="L42" s="64"/>
      <c r="M42" s="20"/>
      <c r="N42" s="72"/>
      <c r="O42" s="64"/>
    </row>
    <row r="43" spans="1:15" s="11" customFormat="1" ht="34.5" customHeight="1" x14ac:dyDescent="0.25">
      <c r="A43" s="46"/>
      <c r="B43" s="92"/>
      <c r="C43" s="67"/>
      <c r="D43" s="68"/>
      <c r="E43" s="67"/>
      <c r="F43" s="67"/>
      <c r="G43" s="68"/>
      <c r="H43" s="68"/>
      <c r="I43" s="18" t="s">
        <v>92</v>
      </c>
      <c r="J43" s="20">
        <v>500</v>
      </c>
      <c r="K43" s="46"/>
      <c r="L43" s="64"/>
      <c r="M43" s="20"/>
      <c r="N43" s="72"/>
      <c r="O43" s="64"/>
    </row>
    <row r="44" spans="1:15" s="11" customFormat="1" ht="45.75" customHeight="1" x14ac:dyDescent="0.25">
      <c r="A44" s="46"/>
      <c r="B44" s="92"/>
      <c r="C44" s="67"/>
      <c r="D44" s="68"/>
      <c r="E44" s="67"/>
      <c r="F44" s="67"/>
      <c r="G44" s="68"/>
      <c r="H44" s="68"/>
      <c r="I44" s="18" t="s">
        <v>93</v>
      </c>
      <c r="J44" s="20">
        <v>800</v>
      </c>
      <c r="K44" s="46"/>
      <c r="L44" s="64"/>
      <c r="M44" s="20"/>
      <c r="N44" s="72"/>
      <c r="O44" s="64"/>
    </row>
    <row r="45" spans="1:15" ht="42.75" customHeight="1" x14ac:dyDescent="0.25">
      <c r="A45" s="47"/>
      <c r="B45" s="92"/>
      <c r="C45" s="67"/>
      <c r="D45" s="68"/>
      <c r="E45" s="67"/>
      <c r="F45" s="67"/>
      <c r="G45" s="68"/>
      <c r="H45" s="68"/>
      <c r="I45" s="27" t="s">
        <v>94</v>
      </c>
      <c r="J45" s="20">
        <v>400</v>
      </c>
      <c r="K45" s="47"/>
      <c r="L45" s="65"/>
      <c r="M45" s="38"/>
      <c r="N45" s="73"/>
      <c r="O45" s="65"/>
    </row>
    <row r="46" spans="1:15" ht="147.75" customHeight="1" x14ac:dyDescent="0.25">
      <c r="A46" s="45"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46"/>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47"/>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41" t="s">
        <v>98</v>
      </c>
      <c r="B49" s="19" t="s">
        <v>50</v>
      </c>
      <c r="C49" s="5" t="s">
        <v>51</v>
      </c>
      <c r="D49" s="5" t="s">
        <v>52</v>
      </c>
      <c r="E49" s="5" t="s">
        <v>18</v>
      </c>
      <c r="F49" s="5" t="s">
        <v>19</v>
      </c>
      <c r="G49" s="13" t="s">
        <v>79</v>
      </c>
      <c r="H49" s="5" t="s">
        <v>53</v>
      </c>
      <c r="I49" s="25" t="s">
        <v>123</v>
      </c>
      <c r="J49" s="20">
        <v>71225</v>
      </c>
      <c r="K49" s="20">
        <v>71225</v>
      </c>
      <c r="L49" s="32">
        <v>0.4985</v>
      </c>
      <c r="M49" s="38">
        <v>18470.29</v>
      </c>
      <c r="N49" s="38">
        <f>SUM(M49)</f>
        <v>18470.29</v>
      </c>
      <c r="O49" s="39">
        <v>0.25929999999999997</v>
      </c>
    </row>
    <row r="50" spans="1:15" ht="125.25" customHeight="1" x14ac:dyDescent="0.25">
      <c r="A50" s="42"/>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43"/>
      <c r="B51" s="18" t="s">
        <v>124</v>
      </c>
      <c r="C51" s="7" t="s">
        <v>55</v>
      </c>
      <c r="D51" s="7" t="s">
        <v>56</v>
      </c>
      <c r="E51" s="7" t="s">
        <v>18</v>
      </c>
      <c r="F51" s="7" t="s">
        <v>19</v>
      </c>
      <c r="G51" s="13" t="s">
        <v>79</v>
      </c>
      <c r="H51" s="7" t="s">
        <v>57</v>
      </c>
      <c r="I51" s="18" t="s">
        <v>115</v>
      </c>
      <c r="J51" s="20">
        <v>5760</v>
      </c>
      <c r="K51" s="20">
        <v>5760</v>
      </c>
      <c r="L51" s="32">
        <v>4.0300000000000002E-2</v>
      </c>
      <c r="M51" s="38">
        <v>2160</v>
      </c>
      <c r="N51" s="38">
        <f t="shared" si="0"/>
        <v>2160</v>
      </c>
      <c r="O51" s="39">
        <v>0.375</v>
      </c>
    </row>
    <row r="52" spans="1:15" ht="47.25" x14ac:dyDescent="0.25">
      <c r="A52" s="89" t="s">
        <v>99</v>
      </c>
      <c r="B52" s="90" t="s">
        <v>58</v>
      </c>
      <c r="C52" s="89" t="s">
        <v>82</v>
      </c>
      <c r="D52" s="89" t="s">
        <v>59</v>
      </c>
      <c r="E52" s="89" t="s">
        <v>14</v>
      </c>
      <c r="F52" s="89" t="s">
        <v>19</v>
      </c>
      <c r="G52" s="91" t="s">
        <v>83</v>
      </c>
      <c r="H52" s="91" t="s">
        <v>84</v>
      </c>
      <c r="I52" s="18" t="s">
        <v>116</v>
      </c>
      <c r="J52" s="20">
        <v>4000</v>
      </c>
      <c r="K52" s="66">
        <f>SUM(J52:J58)</f>
        <v>14000</v>
      </c>
      <c r="L52" s="63">
        <v>9.8000000000000004E-2</v>
      </c>
      <c r="M52" s="38"/>
      <c r="N52" s="74">
        <f xml:space="preserve"> SUM(M52:M58)</f>
        <v>0</v>
      </c>
      <c r="O52" s="77"/>
    </row>
    <row r="53" spans="1:15" ht="31.5" x14ac:dyDescent="0.25">
      <c r="A53" s="89"/>
      <c r="B53" s="90"/>
      <c r="C53" s="89"/>
      <c r="D53" s="89"/>
      <c r="E53" s="89"/>
      <c r="F53" s="89"/>
      <c r="G53" s="91"/>
      <c r="H53" s="91"/>
      <c r="I53" s="18" t="s">
        <v>117</v>
      </c>
      <c r="J53" s="20">
        <v>2400</v>
      </c>
      <c r="K53" s="46"/>
      <c r="L53" s="64"/>
      <c r="M53" s="38"/>
      <c r="N53" s="75"/>
      <c r="O53" s="78"/>
    </row>
    <row r="54" spans="1:15" ht="22.5" customHeight="1" x14ac:dyDescent="0.25">
      <c r="A54" s="89"/>
      <c r="B54" s="90"/>
      <c r="C54" s="89"/>
      <c r="D54" s="89"/>
      <c r="E54" s="89"/>
      <c r="F54" s="89"/>
      <c r="G54" s="91"/>
      <c r="H54" s="91"/>
      <c r="I54" s="18" t="s">
        <v>118</v>
      </c>
      <c r="J54" s="20">
        <v>1200</v>
      </c>
      <c r="K54" s="46"/>
      <c r="L54" s="64"/>
      <c r="M54" s="38"/>
      <c r="N54" s="75"/>
      <c r="O54" s="78"/>
    </row>
    <row r="55" spans="1:15" ht="27" customHeight="1" x14ac:dyDescent="0.25">
      <c r="A55" s="89"/>
      <c r="B55" s="90"/>
      <c r="C55" s="89"/>
      <c r="D55" s="89"/>
      <c r="E55" s="89"/>
      <c r="F55" s="89"/>
      <c r="G55" s="91"/>
      <c r="H55" s="91"/>
      <c r="I55" s="18" t="s">
        <v>119</v>
      </c>
      <c r="J55" s="20">
        <v>2400</v>
      </c>
      <c r="K55" s="46"/>
      <c r="L55" s="64"/>
      <c r="M55" s="38"/>
      <c r="N55" s="75"/>
      <c r="O55" s="78"/>
    </row>
    <row r="56" spans="1:15" ht="44.25" customHeight="1" x14ac:dyDescent="0.25">
      <c r="A56" s="89"/>
      <c r="B56" s="90"/>
      <c r="C56" s="89"/>
      <c r="D56" s="89"/>
      <c r="E56" s="89"/>
      <c r="F56" s="89"/>
      <c r="G56" s="91"/>
      <c r="H56" s="91"/>
      <c r="I56" s="26" t="s">
        <v>120</v>
      </c>
      <c r="J56" s="20">
        <v>1600</v>
      </c>
      <c r="K56" s="46"/>
      <c r="L56" s="64"/>
      <c r="M56" s="38"/>
      <c r="N56" s="75"/>
      <c r="O56" s="78"/>
    </row>
    <row r="57" spans="1:15" ht="47.25" x14ac:dyDescent="0.25">
      <c r="A57" s="89"/>
      <c r="B57" s="90"/>
      <c r="C57" s="89"/>
      <c r="D57" s="89"/>
      <c r="E57" s="89"/>
      <c r="F57" s="89"/>
      <c r="G57" s="91"/>
      <c r="H57" s="91"/>
      <c r="I57" s="26" t="s">
        <v>121</v>
      </c>
      <c r="J57" s="20">
        <v>800</v>
      </c>
      <c r="K57" s="46"/>
      <c r="L57" s="64"/>
      <c r="M57" s="38"/>
      <c r="N57" s="75"/>
      <c r="O57" s="78"/>
    </row>
    <row r="58" spans="1:15" ht="43.5" customHeight="1" x14ac:dyDescent="0.25">
      <c r="A58" s="89"/>
      <c r="B58" s="90"/>
      <c r="C58" s="89"/>
      <c r="D58" s="89"/>
      <c r="E58" s="89"/>
      <c r="F58" s="89"/>
      <c r="G58" s="91"/>
      <c r="H58" s="91"/>
      <c r="I58" s="26" t="s">
        <v>122</v>
      </c>
      <c r="J58" s="22">
        <v>1600</v>
      </c>
      <c r="K58" s="47"/>
      <c r="L58" s="65"/>
      <c r="M58" s="38"/>
      <c r="N58" s="76"/>
      <c r="O58" s="79"/>
    </row>
    <row r="59" spans="1:15" x14ac:dyDescent="0.25">
      <c r="A59" s="86" t="s">
        <v>126</v>
      </c>
      <c r="B59" s="87"/>
      <c r="C59" s="87"/>
      <c r="D59" s="87"/>
      <c r="E59" s="87"/>
      <c r="F59" s="87"/>
      <c r="G59" s="87"/>
      <c r="H59" s="87"/>
      <c r="I59" s="87"/>
      <c r="J59" s="88"/>
      <c r="K59" s="28">
        <f>SUM(K10:K58)</f>
        <v>142863</v>
      </c>
      <c r="L59" s="29">
        <v>1</v>
      </c>
      <c r="M59" s="38">
        <f xml:space="preserve"> SUM(M10:M58)</f>
        <v>26576.230000000003</v>
      </c>
      <c r="N59" s="38">
        <f xml:space="preserve"> SUM(N10:N58)</f>
        <v>26576.230000000003</v>
      </c>
      <c r="O59" s="39">
        <v>0.186</v>
      </c>
    </row>
    <row r="61" spans="1:15" x14ac:dyDescent="0.25">
      <c r="A61" s="40" t="s">
        <v>140</v>
      </c>
      <c r="B61" s="40"/>
      <c r="C61" s="40"/>
      <c r="D61" s="40"/>
    </row>
  </sheetData>
  <mergeCells count="102">
    <mergeCell ref="M21:M24"/>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 ref="N25:N27"/>
    <mergeCell ref="O25:O27"/>
    <mergeCell ref="N28:N30"/>
    <mergeCell ref="O28:O30"/>
    <mergeCell ref="N32:N35"/>
    <mergeCell ref="O32:O35"/>
    <mergeCell ref="C25:C27"/>
    <mergeCell ref="N10:N14"/>
    <mergeCell ref="O10:O14"/>
    <mergeCell ref="N15:N20"/>
    <mergeCell ref="O15:O20"/>
    <mergeCell ref="N21:N24"/>
    <mergeCell ref="O21:O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K10:K14"/>
    <mergeCell ref="L10:L14"/>
    <mergeCell ref="K15:K20"/>
    <mergeCell ref="L15:L20"/>
    <mergeCell ref="K25:K27"/>
    <mergeCell ref="L25:L27"/>
    <mergeCell ref="K21:K24"/>
    <mergeCell ref="L21:L24"/>
    <mergeCell ref="E36:E45"/>
    <mergeCell ref="D36:D45"/>
    <mergeCell ref="H32:H35"/>
    <mergeCell ref="G32:G35"/>
    <mergeCell ref="F32:F35"/>
    <mergeCell ref="E32:E35"/>
    <mergeCell ref="D32:D35"/>
    <mergeCell ref="E15:E20"/>
    <mergeCell ref="D15:D20"/>
    <mergeCell ref="I21:I24"/>
    <mergeCell ref="J21:J24"/>
    <mergeCell ref="B25:B27"/>
    <mergeCell ref="H28:H30"/>
    <mergeCell ref="G28:G30"/>
    <mergeCell ref="F28:F30"/>
    <mergeCell ref="E28:E30"/>
    <mergeCell ref="D28:D30"/>
    <mergeCell ref="C28:C30"/>
    <mergeCell ref="B28:B30"/>
    <mergeCell ref="H25:H27"/>
    <mergeCell ref="G25:G27"/>
    <mergeCell ref="F25:F27"/>
    <mergeCell ref="E25:E27"/>
    <mergeCell ref="D25:D27"/>
    <mergeCell ref="A61:D61"/>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 ref="C15:C20"/>
    <mergeCell ref="B15:B20"/>
    <mergeCell ref="H21:H24"/>
    <mergeCell ref="G21:G24"/>
    <mergeCell ref="F21:F24"/>
    <mergeCell ref="E21:E24"/>
    <mergeCell ref="D21:D24"/>
    <mergeCell ref="C21:C24"/>
    <mergeCell ref="B21:B24"/>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2018-02-20T14:29:28Z</cp:lastPrinted>
  <dcterms:created xsi:type="dcterms:W3CDTF">2016-10-19T13:11:49Z</dcterms:created>
  <dcterms:modified xsi:type="dcterms:W3CDTF">2018-08-10T14:33:44Z</dcterms:modified>
  <dc:language>pt-BR</dc:language>
</cp:coreProperties>
</file>