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5" windowWidth="14355" windowHeight="7935"/>
  </bookViews>
  <sheets>
    <sheet name="Plan1" sheetId="1" r:id="rId1"/>
    <sheet name="Plan2" sheetId="2" r:id="rId2"/>
    <sheet name="Plan3" sheetId="3" r:id="rId3"/>
  </sheets>
  <calcPr calcId="144525"/>
</workbook>
</file>

<file path=xl/calcChain.xml><?xml version="1.0" encoding="utf-8"?>
<calcChain xmlns="http://schemas.openxmlformats.org/spreadsheetml/2006/main">
  <c r="M35" i="1" l="1"/>
  <c r="N22" i="1"/>
  <c r="N25" i="1"/>
  <c r="N14" i="1"/>
  <c r="N13" i="1"/>
  <c r="N10" i="1"/>
  <c r="N35" i="1" l="1"/>
  <c r="K18" i="1" l="1"/>
  <c r="K14" i="1"/>
  <c r="K10" i="1"/>
  <c r="K25" i="1" l="1"/>
  <c r="K22" i="1"/>
  <c r="K35" i="1" l="1"/>
</calcChain>
</file>

<file path=xl/sharedStrings.xml><?xml version="1.0" encoding="utf-8"?>
<sst xmlns="http://schemas.openxmlformats.org/spreadsheetml/2006/main" count="96" uniqueCount="85">
  <si>
    <t>Projeto</t>
  </si>
  <si>
    <t>Ações</t>
  </si>
  <si>
    <t>Produto</t>
  </si>
  <si>
    <t>Resultados Esperados</t>
  </si>
  <si>
    <t>Prioridade</t>
  </si>
  <si>
    <t>Cronograma de Execução</t>
  </si>
  <si>
    <t>Liderança</t>
  </si>
  <si>
    <t>Meta</t>
  </si>
  <si>
    <t>Recursos Necessários</t>
  </si>
  <si>
    <t>Valores</t>
  </si>
  <si>
    <t>Total poor Ação</t>
  </si>
  <si>
    <t>% Por Ação</t>
  </si>
  <si>
    <t>COMISSÃO: COMUNICAÇÃO</t>
  </si>
  <si>
    <t>EIXOS CONTEMPLADOS: VALORIZAÇÃO PROFISSIONAL /  AMPLIAR E FORTALECER O MERCADO DE TRABALHO</t>
  </si>
  <si>
    <t>Alta</t>
  </si>
  <si>
    <t>1º ao 4º Trimestre</t>
  </si>
  <si>
    <t>Atingir 80% dos profissionais em exercício</t>
  </si>
  <si>
    <t>Empresa de publicidade contratada via licitação (custo mensal de R$ 3.000,00)</t>
  </si>
  <si>
    <t>Média</t>
  </si>
  <si>
    <t>Helena</t>
  </si>
  <si>
    <t>Promoção de ações relativas a datas de concientização sobre saúde, alimentação e nutrição</t>
  </si>
  <si>
    <t>Realizar, participar e promover ações relativas às datas</t>
  </si>
  <si>
    <t>Eventos próprios e/ou compartilhados, veiculação de notícias e matérias técnicas</t>
  </si>
  <si>
    <t>Estimular a prevenção e auto cuidado com saúde para categoria e população</t>
  </si>
  <si>
    <t>Participação em eventos do CRN-2</t>
  </si>
  <si>
    <t xml:space="preserve">Eventos   </t>
  </si>
  <si>
    <t>Participação efetiva nos eventos do CRN-2</t>
  </si>
  <si>
    <t>Diária (assessoria de comunicação)</t>
  </si>
  <si>
    <t>Ajuda de deslocamento (assessoria de comunicação)</t>
  </si>
  <si>
    <t>Profisisonais e população orientados para cuidados com a saúde e meio ambiente</t>
  </si>
  <si>
    <t>Coffe break</t>
  </si>
  <si>
    <t>Total</t>
  </si>
  <si>
    <t>Desenvolver peças de divulgação e ações alusivas as seguintes datas: Dia da Saúde e da Nutrição (31/03); Dia Mundial da Saúde (07/04); Dia do TND (27/06); Dia do Nutricionista (31/08); Dia Mundial da Alimentação (16/10)</t>
  </si>
  <si>
    <t>Ampliação e qualificação da comunicação do CRN-2</t>
  </si>
  <si>
    <t>Diversificar e atualizar a comunicação do CRN-2 nos veículos de comunicação internos e externos</t>
  </si>
  <si>
    <t>Inscritos no CRN-2 e comunidade orientados e atualizados quanto as legislações e informações emanadas do Sistema CFN/CRNs</t>
  </si>
  <si>
    <t>Glaube</t>
  </si>
  <si>
    <t>Impressão (design)</t>
  </si>
  <si>
    <t>Publicação de edital (licitação)</t>
  </si>
  <si>
    <t>Fortalecimento da assessoria de comunicação</t>
  </si>
  <si>
    <t>Contratar estagiário na área de jornalismo (6h)</t>
  </si>
  <si>
    <t>Estagiário</t>
  </si>
  <si>
    <t>Melhorar o fluxo de trabalho da assessoria em comunicação</t>
  </si>
  <si>
    <t>Contratação de estagiário</t>
  </si>
  <si>
    <t>Bolsa auxílio - CIEE</t>
  </si>
  <si>
    <t>Marise e Maria Alice</t>
  </si>
  <si>
    <t>08/04 - Dia Mundial de luta contra o câncer                               26/04 - Dia Nacional de Prevenção e Combate HAS   29/05 - Dia Mundial da Saúde digestiva  01/08 - Semana da Amamentação   08/08 - Dia do Combate ao Colesterol                           29/09 - Dia Mundial do Coração             01/10 - Dia do Idoso                 11/10 - Dia Nacional da Prevenção da Obesidade                            15/10 -  Dia do Consumo Conciente             20/10 -  Dia Mundial e Nacional da Osteoporose    14/11 - Dia Mundial e Nacional da Diabete</t>
  </si>
  <si>
    <t>Impressão: banner, folders</t>
  </si>
  <si>
    <t>Locação de equipamento</t>
  </si>
  <si>
    <t>Locação de bens móveis</t>
  </si>
  <si>
    <t>Assessoria (PJ)</t>
  </si>
  <si>
    <t>Comunicação eficiente</t>
  </si>
  <si>
    <t>Participar de cursos técnicos e eventos para qualificação profissional da assessora de comunicação</t>
  </si>
  <si>
    <t>Atualização profissional e comunicação eficiente</t>
  </si>
  <si>
    <t>Assecon</t>
  </si>
  <si>
    <t>Participação do assessor de comunicação</t>
  </si>
  <si>
    <t>Passagens aérea e terrestre</t>
  </si>
  <si>
    <t>Diária (assecon)</t>
  </si>
  <si>
    <t>Ajuda de deslocamento (assecon)</t>
  </si>
  <si>
    <t>Inscrição</t>
  </si>
  <si>
    <t>Garantir a participação do assessor de comunicação nos eventos do CRN-2. Qualificar as ações de comunicações nos eventos do CRN-2.</t>
  </si>
  <si>
    <t>Angelita</t>
  </si>
  <si>
    <t>Passagem terrestre (4 eventos)</t>
  </si>
  <si>
    <t>Comemorações datas pactuadas no plano nacional de comunicação do Sistema CFN/CRN</t>
  </si>
  <si>
    <t>Concurso, eventos, postagens, cartazes, banners, materiais educativos, publicidade em veículos externos, ações orientadoras com a população</t>
  </si>
  <si>
    <t>Atingir 100% das ações propostas</t>
  </si>
  <si>
    <t>Diária (conselheiro) (4)</t>
  </si>
  <si>
    <t>Ajuda de deslocamento (conselheiro) (4)</t>
  </si>
  <si>
    <t>Palestrantes (PJ)</t>
  </si>
  <si>
    <t>Impressão: folders, banners, filmagens, materiais edicativos</t>
  </si>
  <si>
    <t>Materiais educativos e institucionais, conteúdo para facebook, revista institucional (produção e diagramação), portal e newsletter</t>
  </si>
  <si>
    <t>Capacitação e participação de funcionário em cursos e eventos</t>
  </si>
  <si>
    <t>Participar dos eventos promovidos pelo CRN-2</t>
  </si>
  <si>
    <t>Palestrante (colaborador) (5)</t>
  </si>
  <si>
    <t>PLANO DE AÇÃO E METAS 2018</t>
  </si>
  <si>
    <t>Passagens terrestre</t>
  </si>
  <si>
    <t>Despesa realizada</t>
  </si>
  <si>
    <t>Total realizado por Ação</t>
  </si>
  <si>
    <t>% Realizado por Ação</t>
  </si>
  <si>
    <t>Janeiro - Arrastão da Saúde</t>
  </si>
  <si>
    <t>Abril - Dia Mundial da Saúde</t>
  </si>
  <si>
    <t>Atividade cultural</t>
  </si>
  <si>
    <t>Locação de espaço</t>
  </si>
  <si>
    <t>Agosto - Dia do Nutricionista</t>
  </si>
  <si>
    <t>setembro/2018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</si>
</sst>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R$&quot;\ #,##0.00"/>
  </numFmts>
  <fonts count="7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 wrapText="1"/>
    </xf>
    <xf numFmtId="0" fontId="2" fillId="0" borderId="0" xfId="0" applyFont="1"/>
    <xf numFmtId="0" fontId="3" fillId="0" borderId="0" xfId="0" applyFont="1"/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164" fontId="3" fillId="0" borderId="0" xfId="0" applyNumberFormat="1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9" fontId="4" fillId="0" borderId="1" xfId="0" applyNumberFormat="1" applyFont="1" applyBorder="1" applyAlignment="1">
      <alignment horizontal="center" vertical="center" wrapText="1"/>
    </xf>
    <xf numFmtId="10" fontId="5" fillId="0" borderId="1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/>
    </xf>
    <xf numFmtId="10" fontId="3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10" fontId="5" fillId="0" borderId="2" xfId="0" applyNumberFormat="1" applyFont="1" applyBorder="1" applyAlignment="1">
      <alignment horizontal="center" vertical="center" wrapText="1"/>
    </xf>
    <xf numFmtId="10" fontId="5" fillId="0" borderId="3" xfId="0" applyNumberFormat="1" applyFont="1" applyBorder="1" applyAlignment="1">
      <alignment horizontal="center" vertical="center" wrapText="1"/>
    </xf>
    <xf numFmtId="10" fontId="5" fillId="0" borderId="4" xfId="0" applyNumberFormat="1" applyFont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 wrapText="1"/>
    </xf>
    <xf numFmtId="164" fontId="5" fillId="0" borderId="4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>
      <alignment horizontal="center" vertical="center"/>
    </xf>
    <xf numFmtId="164" fontId="3" fillId="0" borderId="4" xfId="0" applyNumberFormat="1" applyFont="1" applyBorder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/>
    </xf>
    <xf numFmtId="10" fontId="3" fillId="0" borderId="3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11076</xdr:rowOff>
    </xdr:from>
    <xdr:to>
      <xdr:col>0</xdr:col>
      <xdr:colOff>1262616</xdr:colOff>
      <xdr:row>4</xdr:row>
      <xdr:rowOff>87276</xdr:rowOff>
    </xdr:to>
    <xdr:pic>
      <xdr:nvPicPr>
        <xdr:cNvPr id="8" name="Imagem 1" descr="logo_nova_folha_timbrad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9361"/>
          <a:ext cx="1262616" cy="6964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O90"/>
  <sheetViews>
    <sheetView tabSelected="1" topLeftCell="G27" zoomScale="86" zoomScaleNormal="86" workbookViewId="0">
      <selection activeCell="O36" sqref="O36"/>
    </sheetView>
  </sheetViews>
  <sheetFormatPr defaultRowHeight="15" x14ac:dyDescent="0.25"/>
  <cols>
    <col min="1" max="1" width="22.85546875" customWidth="1"/>
    <col min="2" max="2" width="24.85546875" style="2" customWidth="1"/>
    <col min="3" max="3" width="22.140625" customWidth="1"/>
    <col min="4" max="4" width="26" customWidth="1"/>
    <col min="5" max="5" width="12.140625" customWidth="1"/>
    <col min="6" max="6" width="18.42578125" customWidth="1"/>
    <col min="7" max="7" width="12.5703125" customWidth="1"/>
    <col min="8" max="8" width="17.42578125" customWidth="1"/>
    <col min="9" max="9" width="23.7109375" style="2" customWidth="1"/>
    <col min="10" max="10" width="15" customWidth="1"/>
    <col min="11" max="11" width="14.5703125" customWidth="1"/>
    <col min="12" max="12" width="11.42578125" customWidth="1"/>
    <col min="13" max="13" width="20.85546875" customWidth="1"/>
    <col min="14" max="14" width="16.140625" customWidth="1"/>
    <col min="15" max="15" width="14.140625" customWidth="1"/>
  </cols>
  <sheetData>
    <row r="3" spans="1:15" ht="18.75" x14ac:dyDescent="0.3">
      <c r="C3" s="41" t="s">
        <v>74</v>
      </c>
      <c r="D3" s="41"/>
      <c r="E3" s="41"/>
      <c r="F3" s="41"/>
      <c r="G3" s="41"/>
      <c r="H3" s="41"/>
      <c r="I3" s="41"/>
    </row>
    <row r="7" spans="1:15" s="4" customFormat="1" ht="15.75" x14ac:dyDescent="0.25">
      <c r="A7" s="9" t="s">
        <v>12</v>
      </c>
      <c r="B7" s="10"/>
      <c r="C7" s="9"/>
      <c r="D7" s="9"/>
      <c r="E7" s="9"/>
      <c r="F7" s="9"/>
      <c r="G7" s="9"/>
      <c r="H7" s="9"/>
      <c r="I7" s="10"/>
      <c r="J7" s="9"/>
      <c r="K7" s="9"/>
      <c r="L7" s="9"/>
      <c r="M7" s="18" t="s">
        <v>84</v>
      </c>
    </row>
    <row r="8" spans="1:15" s="4" customFormat="1" ht="15.75" x14ac:dyDescent="0.25">
      <c r="A8" s="9" t="s">
        <v>13</v>
      </c>
      <c r="B8" s="10"/>
      <c r="C8" s="9"/>
      <c r="D8" s="9"/>
      <c r="E8" s="9"/>
      <c r="F8" s="9"/>
      <c r="G8" s="9"/>
      <c r="H8" s="9"/>
      <c r="I8" s="10"/>
      <c r="J8" s="9"/>
      <c r="K8" s="9"/>
      <c r="L8" s="9"/>
    </row>
    <row r="9" spans="1:15" s="5" customFormat="1" ht="31.5" x14ac:dyDescent="0.25">
      <c r="A9" s="11" t="s">
        <v>0</v>
      </c>
      <c r="B9" s="11" t="s">
        <v>1</v>
      </c>
      <c r="C9" s="11" t="s">
        <v>2</v>
      </c>
      <c r="D9" s="11" t="s">
        <v>3</v>
      </c>
      <c r="E9" s="11" t="s">
        <v>4</v>
      </c>
      <c r="F9" s="11" t="s">
        <v>5</v>
      </c>
      <c r="G9" s="11" t="s">
        <v>6</v>
      </c>
      <c r="H9" s="11" t="s">
        <v>7</v>
      </c>
      <c r="I9" s="11" t="s">
        <v>8</v>
      </c>
      <c r="J9" s="11" t="s">
        <v>9</v>
      </c>
      <c r="K9" s="11" t="s">
        <v>10</v>
      </c>
      <c r="L9" s="11" t="s">
        <v>11</v>
      </c>
      <c r="M9" s="19" t="s">
        <v>76</v>
      </c>
      <c r="N9" s="20" t="s">
        <v>77</v>
      </c>
      <c r="O9" s="20" t="s">
        <v>78</v>
      </c>
    </row>
    <row r="10" spans="1:15" s="5" customFormat="1" ht="81" customHeight="1" x14ac:dyDescent="0.25">
      <c r="A10" s="25" t="s">
        <v>33</v>
      </c>
      <c r="B10" s="38" t="s">
        <v>34</v>
      </c>
      <c r="C10" s="25" t="s">
        <v>70</v>
      </c>
      <c r="D10" s="25" t="s">
        <v>35</v>
      </c>
      <c r="E10" s="25" t="s">
        <v>14</v>
      </c>
      <c r="F10" s="25" t="s">
        <v>15</v>
      </c>
      <c r="G10" s="25" t="s">
        <v>36</v>
      </c>
      <c r="H10" s="25" t="s">
        <v>16</v>
      </c>
      <c r="I10" s="12" t="s">
        <v>17</v>
      </c>
      <c r="J10" s="13">
        <v>12000</v>
      </c>
      <c r="K10" s="33">
        <f>SUM(J10:J12)</f>
        <v>18500</v>
      </c>
      <c r="L10" s="30">
        <v>0.44180000000000003</v>
      </c>
      <c r="M10" s="21"/>
      <c r="N10" s="45">
        <f>SUM(M10:M11:M12)</f>
        <v>0</v>
      </c>
      <c r="O10" s="48"/>
    </row>
    <row r="11" spans="1:15" s="5" customFormat="1" ht="51" customHeight="1" x14ac:dyDescent="0.25">
      <c r="A11" s="26"/>
      <c r="B11" s="39"/>
      <c r="C11" s="26"/>
      <c r="D11" s="26"/>
      <c r="E11" s="26"/>
      <c r="F11" s="26"/>
      <c r="G11" s="26"/>
      <c r="H11" s="26"/>
      <c r="I11" s="12" t="s">
        <v>37</v>
      </c>
      <c r="J11" s="13">
        <v>3000</v>
      </c>
      <c r="K11" s="34"/>
      <c r="L11" s="31"/>
      <c r="M11" s="21"/>
      <c r="N11" s="46"/>
      <c r="O11" s="49"/>
    </row>
    <row r="12" spans="1:15" s="5" customFormat="1" ht="66.75" customHeight="1" x14ac:dyDescent="0.25">
      <c r="A12" s="27"/>
      <c r="B12" s="40"/>
      <c r="C12" s="27"/>
      <c r="D12" s="27"/>
      <c r="E12" s="27"/>
      <c r="F12" s="27"/>
      <c r="G12" s="27"/>
      <c r="H12" s="27"/>
      <c r="I12" s="12" t="s">
        <v>38</v>
      </c>
      <c r="J12" s="13">
        <v>3500</v>
      </c>
      <c r="K12" s="35"/>
      <c r="L12" s="32"/>
      <c r="M12" s="21"/>
      <c r="N12" s="47"/>
      <c r="O12" s="50"/>
    </row>
    <row r="13" spans="1:15" s="5" customFormat="1" ht="121.5" customHeight="1" x14ac:dyDescent="0.25">
      <c r="A13" s="14" t="s">
        <v>39</v>
      </c>
      <c r="B13" s="12" t="s">
        <v>40</v>
      </c>
      <c r="C13" s="14" t="s">
        <v>41</v>
      </c>
      <c r="D13" s="14" t="s">
        <v>42</v>
      </c>
      <c r="E13" s="14" t="s">
        <v>14</v>
      </c>
      <c r="F13" s="14" t="s">
        <v>15</v>
      </c>
      <c r="G13" s="14" t="s">
        <v>19</v>
      </c>
      <c r="H13" s="14" t="s">
        <v>43</v>
      </c>
      <c r="I13" s="12" t="s">
        <v>44</v>
      </c>
      <c r="J13" s="13">
        <v>7800</v>
      </c>
      <c r="K13" s="13">
        <v>7800</v>
      </c>
      <c r="L13" s="17">
        <v>0.12529999999999999</v>
      </c>
      <c r="M13" s="21">
        <v>4632</v>
      </c>
      <c r="N13" s="21">
        <f>SUM(M13)</f>
        <v>4632</v>
      </c>
      <c r="O13" s="22">
        <v>0.59379999999999999</v>
      </c>
    </row>
    <row r="14" spans="1:15" s="5" customFormat="1" ht="46.5" customHeight="1" x14ac:dyDescent="0.25">
      <c r="A14" s="25" t="s">
        <v>20</v>
      </c>
      <c r="B14" s="38" t="s">
        <v>21</v>
      </c>
      <c r="C14" s="25" t="s">
        <v>22</v>
      </c>
      <c r="D14" s="25" t="s">
        <v>23</v>
      </c>
      <c r="E14" s="25" t="s">
        <v>14</v>
      </c>
      <c r="F14" s="25" t="s">
        <v>15</v>
      </c>
      <c r="G14" s="25" t="s">
        <v>45</v>
      </c>
      <c r="H14" s="42" t="s">
        <v>46</v>
      </c>
      <c r="I14" s="12" t="s">
        <v>47</v>
      </c>
      <c r="J14" s="13">
        <v>1000</v>
      </c>
      <c r="K14" s="33">
        <f>SUM(J14:J17)</f>
        <v>5000</v>
      </c>
      <c r="L14" s="30">
        <v>8.0299999999999996E-2</v>
      </c>
      <c r="M14" s="21"/>
      <c r="N14" s="45">
        <f>SUM(M14:M15:M16:M17)</f>
        <v>0</v>
      </c>
      <c r="O14" s="48"/>
    </row>
    <row r="15" spans="1:15" s="5" customFormat="1" ht="41.25" customHeight="1" x14ac:dyDescent="0.25">
      <c r="A15" s="26"/>
      <c r="B15" s="39"/>
      <c r="C15" s="26"/>
      <c r="D15" s="26"/>
      <c r="E15" s="26"/>
      <c r="F15" s="26"/>
      <c r="G15" s="26"/>
      <c r="H15" s="43"/>
      <c r="I15" s="12" t="s">
        <v>48</v>
      </c>
      <c r="J15" s="13">
        <v>2000</v>
      </c>
      <c r="K15" s="34"/>
      <c r="L15" s="31"/>
      <c r="M15" s="21"/>
      <c r="N15" s="46"/>
      <c r="O15" s="49"/>
    </row>
    <row r="16" spans="1:15" s="5" customFormat="1" ht="45" customHeight="1" x14ac:dyDescent="0.25">
      <c r="A16" s="26"/>
      <c r="B16" s="39"/>
      <c r="C16" s="26"/>
      <c r="D16" s="26"/>
      <c r="E16" s="26"/>
      <c r="F16" s="26"/>
      <c r="G16" s="26"/>
      <c r="H16" s="43"/>
      <c r="I16" s="12" t="s">
        <v>49</v>
      </c>
      <c r="J16" s="13">
        <v>1000</v>
      </c>
      <c r="K16" s="34"/>
      <c r="L16" s="31"/>
      <c r="M16" s="21"/>
      <c r="N16" s="46"/>
      <c r="O16" s="49"/>
    </row>
    <row r="17" spans="1:15" s="5" customFormat="1" ht="273" customHeight="1" x14ac:dyDescent="0.25">
      <c r="A17" s="27"/>
      <c r="B17" s="40"/>
      <c r="C17" s="27"/>
      <c r="D17" s="27"/>
      <c r="E17" s="27"/>
      <c r="F17" s="27"/>
      <c r="G17" s="27"/>
      <c r="H17" s="44"/>
      <c r="I17" s="12" t="s">
        <v>50</v>
      </c>
      <c r="J17" s="13">
        <v>1000</v>
      </c>
      <c r="K17" s="35"/>
      <c r="L17" s="32"/>
      <c r="M17" s="21"/>
      <c r="N17" s="47"/>
      <c r="O17" s="50"/>
    </row>
    <row r="18" spans="1:15" s="5" customFormat="1" ht="45.75" customHeight="1" x14ac:dyDescent="0.25">
      <c r="A18" s="25" t="s">
        <v>51</v>
      </c>
      <c r="B18" s="38" t="s">
        <v>52</v>
      </c>
      <c r="C18" s="25" t="s">
        <v>71</v>
      </c>
      <c r="D18" s="25" t="s">
        <v>53</v>
      </c>
      <c r="E18" s="25" t="s">
        <v>18</v>
      </c>
      <c r="F18" s="25" t="s">
        <v>15</v>
      </c>
      <c r="G18" s="25" t="s">
        <v>54</v>
      </c>
      <c r="H18" s="25" t="s">
        <v>55</v>
      </c>
      <c r="I18" s="12" t="s">
        <v>75</v>
      </c>
      <c r="J18" s="13">
        <v>1200</v>
      </c>
      <c r="K18" s="33">
        <f>SUM(J18:J21)</f>
        <v>2800</v>
      </c>
      <c r="L18" s="30">
        <v>4.4999999999999998E-2</v>
      </c>
      <c r="M18" s="21"/>
      <c r="N18" s="45"/>
      <c r="O18" s="48"/>
    </row>
    <row r="19" spans="1:15" s="5" customFormat="1" ht="51.75" customHeight="1" x14ac:dyDescent="0.25">
      <c r="A19" s="26"/>
      <c r="B19" s="39"/>
      <c r="C19" s="26"/>
      <c r="D19" s="26"/>
      <c r="E19" s="26"/>
      <c r="F19" s="26"/>
      <c r="G19" s="26"/>
      <c r="H19" s="26"/>
      <c r="I19" s="12" t="s">
        <v>57</v>
      </c>
      <c r="J19" s="13">
        <v>1050</v>
      </c>
      <c r="K19" s="34"/>
      <c r="L19" s="31"/>
      <c r="M19" s="21"/>
      <c r="N19" s="46"/>
      <c r="O19" s="49"/>
    </row>
    <row r="20" spans="1:15" s="5" customFormat="1" ht="58.5" customHeight="1" x14ac:dyDescent="0.25">
      <c r="A20" s="26"/>
      <c r="B20" s="39"/>
      <c r="C20" s="26"/>
      <c r="D20" s="26"/>
      <c r="E20" s="26"/>
      <c r="F20" s="26"/>
      <c r="G20" s="26"/>
      <c r="H20" s="26"/>
      <c r="I20" s="12" t="s">
        <v>58</v>
      </c>
      <c r="J20" s="13">
        <v>200</v>
      </c>
      <c r="K20" s="34"/>
      <c r="L20" s="31"/>
      <c r="M20" s="21"/>
      <c r="N20" s="46"/>
      <c r="O20" s="49"/>
    </row>
    <row r="21" spans="1:15" s="5" customFormat="1" ht="63.75" customHeight="1" x14ac:dyDescent="0.25">
      <c r="A21" s="27"/>
      <c r="B21" s="40"/>
      <c r="C21" s="27"/>
      <c r="D21" s="27"/>
      <c r="E21" s="27"/>
      <c r="F21" s="27"/>
      <c r="G21" s="27"/>
      <c r="H21" s="27"/>
      <c r="I21" s="12" t="s">
        <v>59</v>
      </c>
      <c r="J21" s="13">
        <v>350</v>
      </c>
      <c r="K21" s="35"/>
      <c r="L21" s="32"/>
      <c r="M21" s="21"/>
      <c r="N21" s="47"/>
      <c r="O21" s="50"/>
    </row>
    <row r="22" spans="1:15" s="5" customFormat="1" ht="41.25" customHeight="1" x14ac:dyDescent="0.25">
      <c r="A22" s="37" t="s">
        <v>24</v>
      </c>
      <c r="B22" s="36" t="s">
        <v>72</v>
      </c>
      <c r="C22" s="37" t="s">
        <v>25</v>
      </c>
      <c r="D22" s="37" t="s">
        <v>60</v>
      </c>
      <c r="E22" s="37" t="s">
        <v>14</v>
      </c>
      <c r="F22" s="37" t="s">
        <v>15</v>
      </c>
      <c r="G22" s="37" t="s">
        <v>61</v>
      </c>
      <c r="H22" s="37" t="s">
        <v>26</v>
      </c>
      <c r="I22" s="12" t="s">
        <v>62</v>
      </c>
      <c r="J22" s="13">
        <v>850</v>
      </c>
      <c r="K22" s="33">
        <f>SUM(J22:J24)</f>
        <v>2850</v>
      </c>
      <c r="L22" s="30">
        <v>4.58E-2</v>
      </c>
      <c r="M22" s="21"/>
      <c r="N22" s="45">
        <f>SUM(M22:M23:M24)</f>
        <v>200</v>
      </c>
      <c r="O22" s="48">
        <v>7.0199999999999999E-2</v>
      </c>
    </row>
    <row r="23" spans="1:15" s="5" customFormat="1" ht="31.5" x14ac:dyDescent="0.25">
      <c r="A23" s="37"/>
      <c r="B23" s="36"/>
      <c r="C23" s="37"/>
      <c r="D23" s="37"/>
      <c r="E23" s="37"/>
      <c r="F23" s="37"/>
      <c r="G23" s="37"/>
      <c r="H23" s="37"/>
      <c r="I23" s="12" t="s">
        <v>27</v>
      </c>
      <c r="J23" s="13">
        <v>1200</v>
      </c>
      <c r="K23" s="34"/>
      <c r="L23" s="31"/>
      <c r="M23" s="21"/>
      <c r="N23" s="46"/>
      <c r="O23" s="49"/>
    </row>
    <row r="24" spans="1:15" s="5" customFormat="1" ht="47.25" x14ac:dyDescent="0.25">
      <c r="A24" s="37"/>
      <c r="B24" s="36"/>
      <c r="C24" s="37"/>
      <c r="D24" s="37"/>
      <c r="E24" s="37"/>
      <c r="F24" s="37"/>
      <c r="G24" s="37"/>
      <c r="H24" s="37"/>
      <c r="I24" s="12" t="s">
        <v>28</v>
      </c>
      <c r="J24" s="13">
        <v>800</v>
      </c>
      <c r="K24" s="35"/>
      <c r="L24" s="32"/>
      <c r="M24" s="21">
        <v>200</v>
      </c>
      <c r="N24" s="47"/>
      <c r="O24" s="50"/>
    </row>
    <row r="25" spans="1:15" s="5" customFormat="1" ht="33" customHeight="1" x14ac:dyDescent="0.25">
      <c r="A25" s="25" t="s">
        <v>63</v>
      </c>
      <c r="B25" s="38" t="s">
        <v>32</v>
      </c>
      <c r="C25" s="25" t="s">
        <v>64</v>
      </c>
      <c r="D25" s="25" t="s">
        <v>29</v>
      </c>
      <c r="E25" s="25" t="s">
        <v>14</v>
      </c>
      <c r="F25" s="25" t="s">
        <v>15</v>
      </c>
      <c r="G25" s="25" t="s">
        <v>36</v>
      </c>
      <c r="H25" s="25" t="s">
        <v>65</v>
      </c>
      <c r="I25" s="12" t="s">
        <v>56</v>
      </c>
      <c r="J25" s="13">
        <v>2000</v>
      </c>
      <c r="K25" s="33">
        <f>SUM(J25:J34)</f>
        <v>25300</v>
      </c>
      <c r="L25" s="30">
        <v>0.26179999999999998</v>
      </c>
      <c r="M25" s="21">
        <v>1244.47</v>
      </c>
      <c r="N25" s="45">
        <f>SUM(M25:M26:M27:M28:M29:M30:M31:M33:M34)</f>
        <v>4003.3700000000003</v>
      </c>
      <c r="O25" s="48">
        <v>0.15820000000000001</v>
      </c>
    </row>
    <row r="26" spans="1:15" s="5" customFormat="1" ht="15.75" x14ac:dyDescent="0.25">
      <c r="A26" s="26"/>
      <c r="B26" s="39"/>
      <c r="C26" s="26"/>
      <c r="D26" s="26"/>
      <c r="E26" s="26"/>
      <c r="F26" s="26"/>
      <c r="G26" s="26"/>
      <c r="H26" s="26"/>
      <c r="I26" s="12" t="s">
        <v>66</v>
      </c>
      <c r="J26" s="13">
        <v>1200</v>
      </c>
      <c r="K26" s="34"/>
      <c r="L26" s="31"/>
      <c r="M26" s="21">
        <v>300</v>
      </c>
      <c r="N26" s="46"/>
      <c r="O26" s="49"/>
    </row>
    <row r="27" spans="1:15" s="5" customFormat="1" ht="31.5" x14ac:dyDescent="0.25">
      <c r="A27" s="26"/>
      <c r="B27" s="39"/>
      <c r="C27" s="26"/>
      <c r="D27" s="26"/>
      <c r="E27" s="26"/>
      <c r="F27" s="26"/>
      <c r="G27" s="26"/>
      <c r="H27" s="26"/>
      <c r="I27" s="12" t="s">
        <v>67</v>
      </c>
      <c r="J27" s="13">
        <v>800</v>
      </c>
      <c r="K27" s="34"/>
      <c r="L27" s="31"/>
      <c r="M27" s="21">
        <v>200</v>
      </c>
      <c r="N27" s="46"/>
      <c r="O27" s="49"/>
    </row>
    <row r="28" spans="1:15" s="5" customFormat="1" ht="15.75" x14ac:dyDescent="0.25">
      <c r="A28" s="26"/>
      <c r="B28" s="39"/>
      <c r="C28" s="26"/>
      <c r="D28" s="26"/>
      <c r="E28" s="26"/>
      <c r="F28" s="26"/>
      <c r="G28" s="26"/>
      <c r="H28" s="26"/>
      <c r="I28" s="12" t="s">
        <v>68</v>
      </c>
      <c r="J28" s="13">
        <v>1000</v>
      </c>
      <c r="K28" s="34"/>
      <c r="L28" s="31"/>
      <c r="M28" s="21"/>
      <c r="N28" s="46"/>
      <c r="O28" s="49"/>
    </row>
    <row r="29" spans="1:15" s="5" customFormat="1" ht="31.5" x14ac:dyDescent="0.25">
      <c r="A29" s="26"/>
      <c r="B29" s="39"/>
      <c r="C29" s="26"/>
      <c r="D29" s="26"/>
      <c r="E29" s="26"/>
      <c r="F29" s="26"/>
      <c r="G29" s="26"/>
      <c r="H29" s="26"/>
      <c r="I29" s="12" t="s">
        <v>73</v>
      </c>
      <c r="J29" s="13">
        <v>500</v>
      </c>
      <c r="K29" s="34"/>
      <c r="L29" s="31"/>
      <c r="M29" s="21">
        <v>550</v>
      </c>
      <c r="N29" s="46"/>
      <c r="O29" s="49"/>
    </row>
    <row r="30" spans="1:15" s="5" customFormat="1" ht="47.25" x14ac:dyDescent="0.25">
      <c r="A30" s="26"/>
      <c r="B30" s="39"/>
      <c r="C30" s="26"/>
      <c r="D30" s="26"/>
      <c r="E30" s="26"/>
      <c r="F30" s="26"/>
      <c r="G30" s="26"/>
      <c r="H30" s="26"/>
      <c r="I30" s="12" t="s">
        <v>69</v>
      </c>
      <c r="J30" s="13">
        <v>7000</v>
      </c>
      <c r="K30" s="34"/>
      <c r="L30" s="31"/>
      <c r="M30" s="21">
        <v>563.9</v>
      </c>
      <c r="N30" s="46"/>
      <c r="O30" s="49"/>
    </row>
    <row r="31" spans="1:15" s="5" customFormat="1" ht="15.75" x14ac:dyDescent="0.25">
      <c r="A31" s="26"/>
      <c r="B31" s="39"/>
      <c r="C31" s="26"/>
      <c r="D31" s="26"/>
      <c r="E31" s="26"/>
      <c r="F31" s="26"/>
      <c r="G31" s="26"/>
      <c r="H31" s="26"/>
      <c r="I31" s="12" t="s">
        <v>81</v>
      </c>
      <c r="J31" s="13">
        <v>2000</v>
      </c>
      <c r="K31" s="34"/>
      <c r="L31" s="31"/>
      <c r="M31" s="21"/>
      <c r="N31" s="46"/>
      <c r="O31" s="49"/>
    </row>
    <row r="32" spans="1:15" s="5" customFormat="1" ht="15.75" x14ac:dyDescent="0.25">
      <c r="A32" s="26"/>
      <c r="B32" s="39"/>
      <c r="C32" s="26"/>
      <c r="D32" s="26"/>
      <c r="E32" s="26"/>
      <c r="F32" s="26"/>
      <c r="G32" s="26"/>
      <c r="H32" s="26"/>
      <c r="I32" s="23" t="s">
        <v>82</v>
      </c>
      <c r="J32" s="13">
        <v>2000</v>
      </c>
      <c r="K32" s="34"/>
      <c r="L32" s="31"/>
      <c r="M32" s="21"/>
      <c r="N32" s="46"/>
      <c r="O32" s="49"/>
    </row>
    <row r="33" spans="1:15" s="5" customFormat="1" ht="15.75" x14ac:dyDescent="0.25">
      <c r="A33" s="26"/>
      <c r="B33" s="39"/>
      <c r="C33" s="26"/>
      <c r="D33" s="26"/>
      <c r="E33" s="26"/>
      <c r="F33" s="26"/>
      <c r="G33" s="26"/>
      <c r="H33" s="26"/>
      <c r="I33" s="12" t="s">
        <v>30</v>
      </c>
      <c r="J33" s="13">
        <v>8000</v>
      </c>
      <c r="K33" s="34"/>
      <c r="L33" s="31"/>
      <c r="M33" s="21">
        <v>975</v>
      </c>
      <c r="N33" s="46"/>
      <c r="O33" s="49"/>
    </row>
    <row r="34" spans="1:15" s="5" customFormat="1" ht="31.5" x14ac:dyDescent="0.25">
      <c r="A34" s="27"/>
      <c r="B34" s="40"/>
      <c r="C34" s="27"/>
      <c r="D34" s="27"/>
      <c r="E34" s="27"/>
      <c r="F34" s="27"/>
      <c r="G34" s="27"/>
      <c r="H34" s="27"/>
      <c r="I34" s="12" t="s">
        <v>48</v>
      </c>
      <c r="J34" s="13">
        <v>800</v>
      </c>
      <c r="K34" s="35"/>
      <c r="L34" s="32"/>
      <c r="M34" s="21">
        <v>170</v>
      </c>
      <c r="N34" s="47"/>
      <c r="O34" s="50"/>
    </row>
    <row r="35" spans="1:15" s="5" customFormat="1" ht="15.75" x14ac:dyDescent="0.25">
      <c r="A35" s="29" t="s">
        <v>31</v>
      </c>
      <c r="B35" s="29"/>
      <c r="C35" s="29"/>
      <c r="D35" s="29"/>
      <c r="E35" s="29"/>
      <c r="F35" s="29"/>
      <c r="G35" s="29"/>
      <c r="H35" s="29"/>
      <c r="I35" s="29"/>
      <c r="J35" s="29"/>
      <c r="K35" s="15">
        <f>SUM(K10:K34)</f>
        <v>62250</v>
      </c>
      <c r="L35" s="16">
        <v>1</v>
      </c>
      <c r="M35" s="21">
        <f>SUM(M10:M34)</f>
        <v>8835.369999999999</v>
      </c>
      <c r="N35" s="21">
        <f>SUM(N10:N34)</f>
        <v>8835.3700000000008</v>
      </c>
      <c r="O35" s="22">
        <v>0.1419</v>
      </c>
    </row>
    <row r="36" spans="1:15" s="5" customFormat="1" ht="15.75" x14ac:dyDescent="0.25">
      <c r="A36" s="28" t="s">
        <v>79</v>
      </c>
      <c r="B36" s="28"/>
      <c r="C36" s="28"/>
      <c r="D36" s="28"/>
      <c r="E36" s="28"/>
      <c r="F36" s="28"/>
      <c r="G36" s="6"/>
      <c r="H36" s="6"/>
      <c r="I36" s="7"/>
      <c r="J36" s="8"/>
      <c r="K36" s="8"/>
      <c r="L36" s="6"/>
    </row>
    <row r="37" spans="1:15" s="5" customFormat="1" ht="15.75" hidden="1" x14ac:dyDescent="0.25">
      <c r="A37" s="24"/>
      <c r="B37" s="24"/>
      <c r="C37" s="24"/>
      <c r="D37" s="24"/>
      <c r="E37" s="24"/>
      <c r="F37" s="24"/>
      <c r="G37" s="6"/>
      <c r="H37" s="6"/>
      <c r="I37" s="7"/>
      <c r="J37" s="8"/>
      <c r="K37" s="8"/>
      <c r="L37" s="6"/>
    </row>
    <row r="38" spans="1:15" s="5" customFormat="1" ht="15.75" x14ac:dyDescent="0.25">
      <c r="A38" s="24" t="s">
        <v>80</v>
      </c>
      <c r="B38" s="24"/>
      <c r="C38" s="24"/>
      <c r="D38" s="6"/>
      <c r="E38" s="6"/>
      <c r="F38" s="6"/>
      <c r="G38" s="6"/>
      <c r="H38" s="6"/>
      <c r="I38" s="7"/>
      <c r="J38" s="8"/>
      <c r="K38" s="8"/>
      <c r="L38" s="6"/>
    </row>
    <row r="39" spans="1:15" s="5" customFormat="1" ht="15.75" x14ac:dyDescent="0.25">
      <c r="A39" s="24" t="s">
        <v>83</v>
      </c>
      <c r="B39" s="24"/>
      <c r="C39" s="24"/>
      <c r="D39" s="24"/>
      <c r="E39" s="6"/>
      <c r="F39" s="6"/>
      <c r="G39" s="6"/>
      <c r="H39" s="6"/>
      <c r="I39" s="7"/>
      <c r="J39" s="8"/>
      <c r="K39" s="8"/>
      <c r="L39" s="6"/>
    </row>
    <row r="40" spans="1:15" s="5" customFormat="1" ht="15.75" x14ac:dyDescent="0.25">
      <c r="A40" s="6"/>
      <c r="B40" s="7"/>
      <c r="C40" s="6"/>
      <c r="D40" s="6"/>
      <c r="E40" s="6"/>
      <c r="F40" s="6"/>
      <c r="G40" s="6"/>
      <c r="H40" s="6"/>
      <c r="I40" s="7"/>
      <c r="J40" s="8"/>
      <c r="K40" s="8"/>
      <c r="L40" s="6"/>
    </row>
    <row r="41" spans="1:15" s="5" customFormat="1" ht="15.75" x14ac:dyDescent="0.25">
      <c r="A41" s="6"/>
      <c r="B41" s="7"/>
      <c r="C41" s="6"/>
      <c r="D41" s="6"/>
      <c r="E41" s="6"/>
      <c r="F41" s="6"/>
      <c r="G41" s="6"/>
      <c r="H41" s="6"/>
      <c r="I41" s="7"/>
      <c r="J41" s="8"/>
      <c r="K41" s="8"/>
      <c r="L41" s="6"/>
    </row>
    <row r="42" spans="1:15" s="5" customFormat="1" ht="15.75" x14ac:dyDescent="0.25">
      <c r="A42" s="6"/>
      <c r="B42" s="7"/>
      <c r="C42" s="6"/>
      <c r="D42" s="6"/>
      <c r="E42" s="6"/>
      <c r="F42" s="6"/>
      <c r="G42" s="6"/>
      <c r="H42" s="6"/>
      <c r="I42" s="7"/>
      <c r="J42" s="8"/>
      <c r="K42" s="8"/>
      <c r="L42" s="6"/>
    </row>
    <row r="43" spans="1:15" s="5" customFormat="1" ht="15.75" x14ac:dyDescent="0.25">
      <c r="A43" s="6"/>
      <c r="B43" s="7"/>
      <c r="C43" s="6"/>
      <c r="D43" s="6"/>
      <c r="E43" s="6"/>
      <c r="F43" s="6"/>
      <c r="G43" s="6"/>
      <c r="H43" s="6"/>
      <c r="I43" s="7"/>
      <c r="J43" s="8"/>
      <c r="K43" s="8"/>
      <c r="L43" s="6"/>
    </row>
    <row r="44" spans="1:15" s="5" customFormat="1" ht="15.75" x14ac:dyDescent="0.25">
      <c r="A44" s="6"/>
      <c r="B44" s="7"/>
      <c r="C44" s="6"/>
      <c r="D44" s="6"/>
      <c r="E44" s="6"/>
      <c r="F44" s="6"/>
      <c r="G44" s="6"/>
      <c r="H44" s="6"/>
      <c r="I44" s="7"/>
      <c r="J44" s="8"/>
      <c r="K44" s="8"/>
      <c r="L44" s="6"/>
    </row>
    <row r="45" spans="1:15" s="5" customFormat="1" ht="15.75" x14ac:dyDescent="0.25">
      <c r="A45" s="6"/>
      <c r="B45" s="7"/>
      <c r="C45" s="6"/>
      <c r="D45" s="6"/>
      <c r="E45" s="6"/>
      <c r="F45" s="6"/>
      <c r="G45" s="6"/>
      <c r="H45" s="6"/>
      <c r="I45" s="7"/>
      <c r="J45" s="8"/>
      <c r="K45" s="8"/>
      <c r="L45" s="6"/>
    </row>
    <row r="46" spans="1:15" s="5" customFormat="1" ht="15.75" x14ac:dyDescent="0.25">
      <c r="A46" s="6"/>
      <c r="B46" s="7"/>
      <c r="C46" s="6"/>
      <c r="D46" s="6"/>
      <c r="E46" s="6"/>
      <c r="F46" s="6"/>
      <c r="G46" s="6"/>
      <c r="H46" s="6"/>
      <c r="I46" s="7"/>
      <c r="J46" s="8"/>
      <c r="K46" s="8"/>
      <c r="L46" s="6"/>
    </row>
    <row r="47" spans="1:15" s="5" customFormat="1" ht="15.75" x14ac:dyDescent="0.25">
      <c r="A47" s="6"/>
      <c r="B47" s="7"/>
      <c r="C47" s="6"/>
      <c r="D47" s="6"/>
      <c r="E47" s="6"/>
      <c r="F47" s="6"/>
      <c r="G47" s="6"/>
      <c r="H47" s="6"/>
      <c r="I47" s="7"/>
      <c r="J47" s="8"/>
      <c r="K47" s="8"/>
      <c r="L47" s="6"/>
    </row>
    <row r="48" spans="1:15" s="5" customFormat="1" ht="15.75" x14ac:dyDescent="0.25">
      <c r="A48" s="6"/>
      <c r="B48" s="7"/>
      <c r="C48" s="6"/>
      <c r="D48" s="6"/>
      <c r="E48" s="6"/>
      <c r="F48" s="6"/>
      <c r="G48" s="6"/>
      <c r="H48" s="6"/>
      <c r="I48" s="7"/>
      <c r="J48" s="8"/>
      <c r="K48" s="8"/>
      <c r="L48" s="6"/>
    </row>
    <row r="49" spans="1:12" s="5" customFormat="1" ht="15.75" x14ac:dyDescent="0.25">
      <c r="A49" s="6"/>
      <c r="B49" s="7"/>
      <c r="C49" s="6"/>
      <c r="D49" s="6"/>
      <c r="E49" s="6"/>
      <c r="F49" s="6"/>
      <c r="G49" s="6"/>
      <c r="H49" s="6"/>
      <c r="I49" s="7"/>
      <c r="J49" s="8"/>
      <c r="K49" s="8"/>
      <c r="L49" s="6"/>
    </row>
    <row r="50" spans="1:12" s="5" customFormat="1" ht="15.75" x14ac:dyDescent="0.25">
      <c r="A50" s="6"/>
      <c r="B50" s="7"/>
      <c r="C50" s="6"/>
      <c r="D50" s="6"/>
      <c r="E50" s="6"/>
      <c r="F50" s="6"/>
      <c r="G50" s="6"/>
      <c r="H50" s="6"/>
      <c r="I50" s="7"/>
      <c r="J50" s="8"/>
      <c r="K50" s="8"/>
      <c r="L50" s="6"/>
    </row>
    <row r="51" spans="1:12" s="5" customFormat="1" ht="15.75" x14ac:dyDescent="0.25">
      <c r="A51" s="6"/>
      <c r="B51" s="7"/>
      <c r="C51" s="6"/>
      <c r="D51" s="6"/>
      <c r="E51" s="6"/>
      <c r="F51" s="6"/>
      <c r="G51" s="6"/>
      <c r="H51" s="6"/>
      <c r="I51" s="7"/>
      <c r="J51" s="8"/>
      <c r="K51" s="8"/>
      <c r="L51" s="6"/>
    </row>
    <row r="52" spans="1:12" s="5" customFormat="1" ht="15.75" x14ac:dyDescent="0.25">
      <c r="A52" s="6"/>
      <c r="B52" s="7"/>
      <c r="C52" s="6"/>
      <c r="D52" s="6"/>
      <c r="E52" s="6"/>
      <c r="F52" s="6"/>
      <c r="G52" s="6"/>
      <c r="H52" s="6"/>
      <c r="I52" s="7"/>
      <c r="J52" s="8"/>
      <c r="K52" s="8"/>
      <c r="L52" s="6"/>
    </row>
    <row r="53" spans="1:12" s="5" customFormat="1" ht="15.75" x14ac:dyDescent="0.25">
      <c r="A53" s="6"/>
      <c r="B53" s="7"/>
      <c r="C53" s="6"/>
      <c r="D53" s="6"/>
      <c r="E53" s="6"/>
      <c r="F53" s="6"/>
      <c r="G53" s="6"/>
      <c r="H53" s="6"/>
      <c r="I53" s="7"/>
      <c r="J53" s="8"/>
      <c r="K53" s="8"/>
      <c r="L53" s="6"/>
    </row>
    <row r="54" spans="1:12" s="5" customFormat="1" ht="15.75" x14ac:dyDescent="0.25">
      <c r="A54" s="6"/>
      <c r="B54" s="7"/>
      <c r="C54" s="6"/>
      <c r="D54" s="6"/>
      <c r="E54" s="6"/>
      <c r="F54" s="6"/>
      <c r="G54" s="6"/>
      <c r="H54" s="6"/>
      <c r="I54" s="7"/>
      <c r="J54" s="8"/>
      <c r="K54" s="8"/>
      <c r="L54" s="6"/>
    </row>
    <row r="55" spans="1:12" s="5" customFormat="1" ht="15.75" x14ac:dyDescent="0.25">
      <c r="A55" s="6"/>
      <c r="B55" s="7"/>
      <c r="C55" s="6"/>
      <c r="D55" s="6"/>
      <c r="E55" s="6"/>
      <c r="F55" s="6"/>
      <c r="G55" s="6"/>
      <c r="H55" s="6"/>
      <c r="I55" s="7"/>
      <c r="J55" s="8"/>
      <c r="K55" s="8"/>
      <c r="L55" s="6"/>
    </row>
    <row r="56" spans="1:12" s="5" customFormat="1" ht="15.75" x14ac:dyDescent="0.25">
      <c r="A56" s="6"/>
      <c r="B56" s="7"/>
      <c r="C56" s="6"/>
      <c r="D56" s="6"/>
      <c r="E56" s="6"/>
      <c r="F56" s="6"/>
      <c r="G56" s="6"/>
      <c r="H56" s="6"/>
      <c r="I56" s="7"/>
      <c r="J56" s="8"/>
      <c r="K56" s="8"/>
      <c r="L56" s="6"/>
    </row>
    <row r="57" spans="1:12" s="5" customFormat="1" ht="15.75" x14ac:dyDescent="0.25">
      <c r="A57" s="6"/>
      <c r="B57" s="7"/>
      <c r="C57" s="6"/>
      <c r="D57" s="6"/>
      <c r="E57" s="6"/>
      <c r="F57" s="6"/>
      <c r="G57" s="6"/>
      <c r="H57" s="6"/>
      <c r="I57" s="7"/>
      <c r="J57" s="8"/>
      <c r="K57" s="8"/>
      <c r="L57" s="6"/>
    </row>
    <row r="58" spans="1:12" s="5" customFormat="1" ht="15.75" x14ac:dyDescent="0.25">
      <c r="A58" s="6"/>
      <c r="B58" s="7"/>
      <c r="C58" s="6"/>
      <c r="D58" s="6"/>
      <c r="E58" s="6"/>
      <c r="F58" s="6"/>
      <c r="G58" s="6"/>
      <c r="H58" s="6"/>
      <c r="I58" s="7"/>
      <c r="J58" s="8"/>
      <c r="K58" s="8"/>
      <c r="L58" s="6"/>
    </row>
    <row r="59" spans="1:12" s="5" customFormat="1" ht="15.75" x14ac:dyDescent="0.25">
      <c r="A59" s="6"/>
      <c r="B59" s="7"/>
      <c r="C59" s="6"/>
      <c r="D59" s="6"/>
      <c r="E59" s="6"/>
      <c r="F59" s="6"/>
      <c r="G59" s="6"/>
      <c r="H59" s="6"/>
      <c r="I59" s="7"/>
      <c r="J59" s="8"/>
      <c r="K59" s="8"/>
      <c r="L59" s="6"/>
    </row>
    <row r="60" spans="1:12" s="5" customFormat="1" ht="15.75" x14ac:dyDescent="0.25">
      <c r="A60" s="6"/>
      <c r="B60" s="7"/>
      <c r="C60" s="6"/>
      <c r="D60" s="6"/>
      <c r="E60" s="6"/>
      <c r="F60" s="6"/>
      <c r="G60" s="6"/>
      <c r="H60" s="6"/>
      <c r="I60" s="7"/>
      <c r="J60" s="8"/>
      <c r="K60" s="8"/>
      <c r="L60" s="6"/>
    </row>
    <row r="61" spans="1:12" s="5" customFormat="1" ht="15.75" x14ac:dyDescent="0.25">
      <c r="A61" s="6"/>
      <c r="B61" s="7"/>
      <c r="C61" s="6"/>
      <c r="D61" s="6"/>
      <c r="E61" s="6"/>
      <c r="F61" s="6"/>
      <c r="G61" s="6"/>
      <c r="H61" s="6"/>
      <c r="I61" s="7"/>
      <c r="J61" s="8"/>
      <c r="K61" s="8"/>
      <c r="L61" s="6"/>
    </row>
    <row r="62" spans="1:12" s="5" customFormat="1" ht="15.75" x14ac:dyDescent="0.25">
      <c r="A62" s="6"/>
      <c r="B62" s="7"/>
      <c r="C62" s="6"/>
      <c r="D62" s="6"/>
      <c r="E62" s="6"/>
      <c r="F62" s="6"/>
      <c r="G62" s="6"/>
      <c r="H62" s="6"/>
      <c r="I62" s="7"/>
      <c r="J62" s="8"/>
      <c r="K62" s="8"/>
      <c r="L62" s="6"/>
    </row>
    <row r="63" spans="1:12" s="5" customFormat="1" ht="15.75" x14ac:dyDescent="0.25">
      <c r="A63" s="6"/>
      <c r="B63" s="7"/>
      <c r="C63" s="6"/>
      <c r="D63" s="6"/>
      <c r="E63" s="6"/>
      <c r="F63" s="6"/>
      <c r="G63" s="6"/>
      <c r="H63" s="6"/>
      <c r="I63" s="7"/>
      <c r="J63" s="8"/>
      <c r="K63" s="8"/>
      <c r="L63" s="6"/>
    </row>
    <row r="64" spans="1:12" s="5" customFormat="1" ht="15.75" x14ac:dyDescent="0.25">
      <c r="A64" s="6"/>
      <c r="B64" s="7"/>
      <c r="C64" s="6"/>
      <c r="D64" s="6"/>
      <c r="E64" s="6"/>
      <c r="F64" s="6"/>
      <c r="G64" s="6"/>
      <c r="H64" s="6"/>
      <c r="I64" s="7"/>
      <c r="J64" s="8"/>
      <c r="K64" s="8"/>
      <c r="L64" s="6"/>
    </row>
    <row r="65" spans="1:12" s="5" customFormat="1" ht="15.75" x14ac:dyDescent="0.25">
      <c r="A65" s="6"/>
      <c r="B65" s="7"/>
      <c r="C65" s="6"/>
      <c r="D65" s="6"/>
      <c r="E65" s="6"/>
      <c r="F65" s="6"/>
      <c r="G65" s="6"/>
      <c r="H65" s="6"/>
      <c r="I65" s="7"/>
      <c r="J65" s="8"/>
      <c r="K65" s="8"/>
      <c r="L65" s="6"/>
    </row>
    <row r="66" spans="1:12" s="5" customFormat="1" ht="15.75" x14ac:dyDescent="0.25">
      <c r="A66" s="6"/>
      <c r="B66" s="7"/>
      <c r="C66" s="6"/>
      <c r="D66" s="6"/>
      <c r="E66" s="6"/>
      <c r="F66" s="6"/>
      <c r="G66" s="6"/>
      <c r="H66" s="6"/>
      <c r="I66" s="7"/>
      <c r="J66" s="8"/>
      <c r="K66" s="8"/>
      <c r="L66" s="6"/>
    </row>
    <row r="67" spans="1:12" s="5" customFormat="1" ht="15.75" x14ac:dyDescent="0.25">
      <c r="A67" s="6"/>
      <c r="B67" s="7"/>
      <c r="C67" s="6"/>
      <c r="D67" s="6"/>
      <c r="E67" s="6"/>
      <c r="F67" s="6"/>
      <c r="G67" s="6"/>
      <c r="H67" s="6"/>
      <c r="I67" s="7"/>
      <c r="J67" s="8"/>
      <c r="K67" s="8"/>
      <c r="L67" s="6"/>
    </row>
    <row r="68" spans="1:12" s="5" customFormat="1" ht="15.75" x14ac:dyDescent="0.25">
      <c r="A68" s="6"/>
      <c r="B68" s="7"/>
      <c r="C68" s="6"/>
      <c r="D68" s="6"/>
      <c r="E68" s="6"/>
      <c r="F68" s="6"/>
      <c r="G68" s="6"/>
      <c r="H68" s="6"/>
      <c r="I68" s="7"/>
      <c r="J68" s="8"/>
      <c r="K68" s="8"/>
      <c r="L68" s="6"/>
    </row>
    <row r="69" spans="1:12" s="5" customFormat="1" ht="15.75" x14ac:dyDescent="0.25">
      <c r="A69" s="6"/>
      <c r="B69" s="7"/>
      <c r="C69" s="6"/>
      <c r="D69" s="6"/>
      <c r="E69" s="6"/>
      <c r="F69" s="6"/>
      <c r="G69" s="6"/>
      <c r="H69" s="6"/>
      <c r="I69" s="7"/>
      <c r="J69" s="8"/>
      <c r="K69" s="8"/>
      <c r="L69" s="6"/>
    </row>
    <row r="70" spans="1:12" s="5" customFormat="1" ht="15.75" x14ac:dyDescent="0.25">
      <c r="A70" s="6"/>
      <c r="B70" s="7"/>
      <c r="C70" s="6"/>
      <c r="D70" s="6"/>
      <c r="E70" s="6"/>
      <c r="F70" s="6"/>
      <c r="G70" s="6"/>
      <c r="H70" s="6"/>
      <c r="I70" s="7"/>
      <c r="J70" s="8"/>
      <c r="K70" s="8"/>
      <c r="L70" s="6"/>
    </row>
    <row r="71" spans="1:12" s="5" customFormat="1" ht="15.75" x14ac:dyDescent="0.25">
      <c r="A71" s="6"/>
      <c r="B71" s="7"/>
      <c r="C71" s="6"/>
      <c r="D71" s="6"/>
      <c r="E71" s="6"/>
      <c r="F71" s="6"/>
      <c r="G71" s="6"/>
      <c r="H71" s="6"/>
      <c r="I71" s="7"/>
      <c r="J71" s="8"/>
      <c r="K71" s="8"/>
      <c r="L71" s="6"/>
    </row>
    <row r="72" spans="1:12" s="5" customFormat="1" ht="15.75" x14ac:dyDescent="0.25">
      <c r="A72" s="6"/>
      <c r="B72" s="7"/>
      <c r="C72" s="6"/>
      <c r="D72" s="6"/>
      <c r="E72" s="6"/>
      <c r="F72" s="6"/>
      <c r="G72" s="6"/>
      <c r="H72" s="6"/>
      <c r="I72" s="7"/>
      <c r="J72" s="8"/>
      <c r="K72" s="8"/>
      <c r="L72" s="6"/>
    </row>
    <row r="73" spans="1:12" s="5" customFormat="1" ht="15.75" x14ac:dyDescent="0.25">
      <c r="A73" s="6"/>
      <c r="B73" s="7"/>
      <c r="C73" s="6"/>
      <c r="D73" s="6"/>
      <c r="E73" s="6"/>
      <c r="F73" s="6"/>
      <c r="G73" s="6"/>
      <c r="H73" s="6"/>
      <c r="I73" s="7"/>
      <c r="J73" s="8"/>
      <c r="K73" s="8"/>
      <c r="L73" s="6"/>
    </row>
    <row r="74" spans="1:12" s="5" customFormat="1" ht="15.75" x14ac:dyDescent="0.25">
      <c r="A74" s="6"/>
      <c r="B74" s="7"/>
      <c r="C74" s="6"/>
      <c r="D74" s="6"/>
      <c r="E74" s="6"/>
      <c r="F74" s="6"/>
      <c r="G74" s="6"/>
      <c r="H74" s="6"/>
      <c r="I74" s="7"/>
      <c r="J74" s="8"/>
      <c r="K74" s="8"/>
      <c r="L74" s="6"/>
    </row>
    <row r="75" spans="1:12" s="5" customFormat="1" ht="15.75" x14ac:dyDescent="0.25">
      <c r="A75" s="6"/>
      <c r="B75" s="7"/>
      <c r="C75" s="6"/>
      <c r="D75" s="6"/>
      <c r="E75" s="6"/>
      <c r="F75" s="6"/>
      <c r="G75" s="6"/>
      <c r="H75" s="6"/>
      <c r="I75" s="7"/>
      <c r="J75" s="8"/>
      <c r="K75" s="8"/>
      <c r="L75" s="6"/>
    </row>
    <row r="76" spans="1:12" s="5" customFormat="1" ht="15.75" x14ac:dyDescent="0.25">
      <c r="A76" s="6"/>
      <c r="B76" s="7"/>
      <c r="C76" s="6"/>
      <c r="D76" s="6"/>
      <c r="E76" s="6"/>
      <c r="F76" s="6"/>
      <c r="G76" s="6"/>
      <c r="H76" s="6"/>
      <c r="I76" s="7"/>
      <c r="J76" s="8"/>
      <c r="K76" s="8"/>
      <c r="L76" s="6"/>
    </row>
    <row r="77" spans="1:12" s="5" customFormat="1" ht="15.75" x14ac:dyDescent="0.25">
      <c r="A77" s="6"/>
      <c r="B77" s="7"/>
      <c r="C77" s="6"/>
      <c r="D77" s="6"/>
      <c r="E77" s="6"/>
      <c r="F77" s="6"/>
      <c r="G77" s="6"/>
      <c r="H77" s="6"/>
      <c r="I77" s="7"/>
      <c r="J77" s="8"/>
      <c r="K77" s="8"/>
      <c r="L77" s="6"/>
    </row>
    <row r="78" spans="1:12" s="5" customFormat="1" ht="15.75" x14ac:dyDescent="0.25">
      <c r="A78" s="6"/>
      <c r="B78" s="7"/>
      <c r="C78" s="6"/>
      <c r="D78" s="6"/>
      <c r="E78" s="6"/>
      <c r="F78" s="6"/>
      <c r="G78" s="6"/>
      <c r="H78" s="6"/>
      <c r="I78" s="7"/>
      <c r="J78" s="8"/>
      <c r="K78" s="8"/>
      <c r="L78" s="6"/>
    </row>
    <row r="79" spans="1:12" s="5" customFormat="1" ht="15.75" x14ac:dyDescent="0.25">
      <c r="A79" s="6"/>
      <c r="B79" s="7"/>
      <c r="C79" s="6"/>
      <c r="D79" s="6"/>
      <c r="E79" s="6"/>
      <c r="F79" s="6"/>
      <c r="G79" s="6"/>
      <c r="H79" s="6"/>
      <c r="I79" s="7"/>
      <c r="J79" s="8"/>
      <c r="K79" s="8"/>
      <c r="L79" s="6"/>
    </row>
    <row r="80" spans="1:12" s="5" customFormat="1" ht="15.75" x14ac:dyDescent="0.25">
      <c r="A80" s="6"/>
      <c r="B80" s="7"/>
      <c r="C80" s="6"/>
      <c r="D80" s="6"/>
      <c r="E80" s="6"/>
      <c r="F80" s="6"/>
      <c r="G80" s="6"/>
      <c r="H80" s="6"/>
      <c r="I80" s="7"/>
      <c r="J80" s="8"/>
      <c r="K80" s="8"/>
      <c r="L80" s="6"/>
    </row>
    <row r="81" spans="1:12" s="5" customFormat="1" ht="15.75" x14ac:dyDescent="0.25">
      <c r="A81" s="6"/>
      <c r="B81" s="7"/>
      <c r="C81" s="6"/>
      <c r="D81" s="6"/>
      <c r="E81" s="6"/>
      <c r="F81" s="6"/>
      <c r="G81" s="6"/>
      <c r="H81" s="6"/>
      <c r="I81" s="7"/>
      <c r="J81" s="8"/>
      <c r="K81" s="8"/>
      <c r="L81" s="6"/>
    </row>
    <row r="82" spans="1:12" s="5" customFormat="1" ht="15.75" x14ac:dyDescent="0.25">
      <c r="A82" s="6"/>
      <c r="B82" s="7"/>
      <c r="C82" s="6"/>
      <c r="D82" s="6"/>
      <c r="E82" s="6"/>
      <c r="F82" s="6"/>
      <c r="G82" s="6"/>
      <c r="H82" s="6"/>
      <c r="I82" s="7"/>
      <c r="J82" s="8"/>
      <c r="K82" s="8"/>
      <c r="L82" s="6"/>
    </row>
    <row r="83" spans="1:12" s="5" customFormat="1" ht="15.75" x14ac:dyDescent="0.25">
      <c r="A83" s="6"/>
      <c r="B83" s="7"/>
      <c r="C83" s="6"/>
      <c r="D83" s="6"/>
      <c r="E83" s="6"/>
      <c r="F83" s="6"/>
      <c r="G83" s="6"/>
      <c r="H83" s="6"/>
      <c r="I83" s="7"/>
      <c r="J83" s="8"/>
      <c r="K83" s="8"/>
      <c r="L83" s="6"/>
    </row>
    <row r="84" spans="1:12" s="5" customFormat="1" ht="15.75" x14ac:dyDescent="0.25">
      <c r="A84" s="6"/>
      <c r="B84" s="7"/>
      <c r="C84" s="6"/>
      <c r="D84" s="6"/>
      <c r="E84" s="6"/>
      <c r="F84" s="6"/>
      <c r="G84" s="6"/>
      <c r="H84" s="6"/>
      <c r="I84" s="7"/>
      <c r="J84" s="8"/>
      <c r="K84" s="8"/>
      <c r="L84" s="6"/>
    </row>
    <row r="85" spans="1:12" s="5" customFormat="1" ht="15.75" x14ac:dyDescent="0.25">
      <c r="A85" s="6"/>
      <c r="B85" s="7"/>
      <c r="C85" s="6"/>
      <c r="D85" s="6"/>
      <c r="E85" s="6"/>
      <c r="F85" s="6"/>
      <c r="G85" s="6"/>
      <c r="H85" s="6"/>
      <c r="I85" s="7"/>
      <c r="J85" s="8"/>
      <c r="K85" s="8"/>
      <c r="L85" s="6"/>
    </row>
    <row r="86" spans="1:12" s="5" customFormat="1" ht="15.75" x14ac:dyDescent="0.25">
      <c r="A86" s="6"/>
      <c r="B86" s="7"/>
      <c r="C86" s="6"/>
      <c r="D86" s="6"/>
      <c r="E86" s="6"/>
      <c r="F86" s="6"/>
      <c r="G86" s="6"/>
      <c r="H86" s="6"/>
      <c r="I86" s="7"/>
      <c r="J86" s="8"/>
      <c r="K86" s="8"/>
      <c r="L86" s="6"/>
    </row>
    <row r="87" spans="1:12" x14ac:dyDescent="0.25">
      <c r="A87" s="1"/>
      <c r="B87" s="3"/>
      <c r="C87" s="1"/>
      <c r="D87" s="1"/>
      <c r="E87" s="1"/>
      <c r="F87" s="1"/>
      <c r="G87" s="1"/>
      <c r="H87" s="1"/>
      <c r="I87" s="3"/>
      <c r="J87" s="1"/>
      <c r="K87" s="1"/>
      <c r="L87" s="1"/>
    </row>
    <row r="88" spans="1:12" x14ac:dyDescent="0.25">
      <c r="A88" s="1"/>
      <c r="B88" s="3"/>
      <c r="C88" s="1"/>
      <c r="D88" s="1"/>
      <c r="E88" s="1"/>
      <c r="F88" s="1"/>
      <c r="G88" s="1"/>
      <c r="H88" s="1"/>
      <c r="I88" s="3"/>
      <c r="J88" s="1"/>
      <c r="K88" s="1"/>
      <c r="L88" s="1"/>
    </row>
    <row r="89" spans="1:12" x14ac:dyDescent="0.25">
      <c r="A89" s="1"/>
      <c r="B89" s="3"/>
      <c r="C89" s="1"/>
      <c r="D89" s="1"/>
      <c r="E89" s="1"/>
      <c r="F89" s="1"/>
      <c r="G89" s="1"/>
      <c r="H89" s="1"/>
      <c r="I89" s="3"/>
      <c r="J89" s="1"/>
      <c r="K89" s="1"/>
      <c r="L89" s="1"/>
    </row>
    <row r="90" spans="1:12" x14ac:dyDescent="0.25">
      <c r="A90" s="1"/>
      <c r="B90" s="3"/>
      <c r="C90" s="1"/>
      <c r="D90" s="1"/>
      <c r="E90" s="1"/>
      <c r="F90" s="1"/>
      <c r="G90" s="1"/>
      <c r="H90" s="1"/>
      <c r="I90" s="3"/>
      <c r="J90" s="1"/>
      <c r="K90" s="1"/>
      <c r="L90" s="1"/>
    </row>
  </sheetData>
  <mergeCells count="65">
    <mergeCell ref="N22:N24"/>
    <mergeCell ref="O22:O24"/>
    <mergeCell ref="N25:N34"/>
    <mergeCell ref="O25:O34"/>
    <mergeCell ref="N10:N12"/>
    <mergeCell ref="O10:O12"/>
    <mergeCell ref="N14:N17"/>
    <mergeCell ref="O14:O17"/>
    <mergeCell ref="N18:N21"/>
    <mergeCell ref="O18:O21"/>
    <mergeCell ref="A18:A21"/>
    <mergeCell ref="K18:K21"/>
    <mergeCell ref="L18:L21"/>
    <mergeCell ref="K14:K17"/>
    <mergeCell ref="L14:L17"/>
    <mergeCell ref="H18:H21"/>
    <mergeCell ref="G18:G21"/>
    <mergeCell ref="F18:F21"/>
    <mergeCell ref="B18:B21"/>
    <mergeCell ref="A10:A12"/>
    <mergeCell ref="H14:H17"/>
    <mergeCell ref="G14:G17"/>
    <mergeCell ref="F14:F17"/>
    <mergeCell ref="E14:E17"/>
    <mergeCell ref="D14:D17"/>
    <mergeCell ref="C14:C17"/>
    <mergeCell ref="B14:B17"/>
    <mergeCell ref="A14:A17"/>
    <mergeCell ref="B10:B12"/>
    <mergeCell ref="K10:K12"/>
    <mergeCell ref="L10:L12"/>
    <mergeCell ref="H10:H12"/>
    <mergeCell ref="G10:G12"/>
    <mergeCell ref="F10:F12"/>
    <mergeCell ref="C3:I3"/>
    <mergeCell ref="H22:H24"/>
    <mergeCell ref="G22:G24"/>
    <mergeCell ref="F22:F24"/>
    <mergeCell ref="E22:E24"/>
    <mergeCell ref="D22:D24"/>
    <mergeCell ref="C22:C24"/>
    <mergeCell ref="E10:E12"/>
    <mergeCell ref="D10:D12"/>
    <mergeCell ref="C10:C12"/>
    <mergeCell ref="E18:E21"/>
    <mergeCell ref="D18:D21"/>
    <mergeCell ref="C18:C21"/>
    <mergeCell ref="B22:B24"/>
    <mergeCell ref="A22:A24"/>
    <mergeCell ref="D25:D34"/>
    <mergeCell ref="C25:C34"/>
    <mergeCell ref="B25:B34"/>
    <mergeCell ref="L22:L24"/>
    <mergeCell ref="H25:H34"/>
    <mergeCell ref="G25:G34"/>
    <mergeCell ref="F25:F34"/>
    <mergeCell ref="E25:E34"/>
    <mergeCell ref="K25:K34"/>
    <mergeCell ref="L25:L34"/>
    <mergeCell ref="K22:K24"/>
    <mergeCell ref="A39:D39"/>
    <mergeCell ref="A25:A34"/>
    <mergeCell ref="A38:C38"/>
    <mergeCell ref="A36:F37"/>
    <mergeCell ref="A35:J35"/>
  </mergeCells>
  <pageMargins left="0" right="0" top="0.19685039370078741" bottom="0.19685039370078741" header="0.31496062992125984" footer="0.31496062992125984"/>
  <pageSetup paperSize="9" scale="52" fitToHeight="0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Coordadm</dc:creator>
  <cp:lastModifiedBy>Coordadm</cp:lastModifiedBy>
  <cp:lastPrinted>2018-02-20T14:27:40Z</cp:lastPrinted>
  <dcterms:created xsi:type="dcterms:W3CDTF">2016-10-19T13:11:49Z</dcterms:created>
  <dcterms:modified xsi:type="dcterms:W3CDTF">2018-11-23T13:21:49Z</dcterms:modified>
</cp:coreProperties>
</file>