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7" i="1" l="1"/>
  <c r="N54" i="1"/>
  <c r="N53" i="1"/>
  <c r="N48" i="1"/>
  <c r="N47" i="1"/>
  <c r="N43" i="1"/>
  <c r="N37" i="1"/>
  <c r="N33" i="1"/>
  <c r="N30" i="1"/>
  <c r="N29" i="1"/>
  <c r="N25" i="1"/>
  <c r="N20" i="1"/>
  <c r="N15" i="1"/>
  <c r="N9" i="1"/>
  <c r="M66" i="1"/>
  <c r="N66" i="1" l="1"/>
  <c r="K20" i="1"/>
  <c r="K48" i="1"/>
  <c r="K58" i="1" l="1"/>
  <c r="K54" i="1"/>
  <c r="K43" i="1"/>
  <c r="K37" i="1"/>
  <c r="K33" i="1"/>
  <c r="K30" i="1"/>
  <c r="K25" i="1"/>
  <c r="K15" i="1"/>
  <c r="K9" i="1"/>
  <c r="K66" i="1" l="1"/>
</calcChain>
</file>

<file path=xl/sharedStrings.xml><?xml version="1.0" encoding="utf-8"?>
<sst xmlns="http://schemas.openxmlformats.org/spreadsheetml/2006/main" count="196" uniqueCount="137">
  <si>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</si>
  <si>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</si>
  <si>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</si>
  <si>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</si>
  <si>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</si>
  <si>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</si>
  <si>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</si>
  <si>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</si>
  <si>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</si>
  <si>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</si>
  <si>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</si>
  <si>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</si>
  <si>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</si>
  <si>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</si>
  <si>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</si>
  <si>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</si>
  <si>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</si>
  <si>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</si>
  <si>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</si>
  <si>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</si>
  <si>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</si>
  <si>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Rejane</t>
  </si>
  <si>
    <t>Capacitação dos Coordenadores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</si>
  <si>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</si>
  <si>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</si>
  <si>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</si>
  <si>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</si>
  <si>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</si>
  <si>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</si>
  <si>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</si>
  <si>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</si>
  <si>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</si>
  <si>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2 Plenárias</t>
  </si>
  <si>
    <t>Maior articulação</t>
  </si>
  <si>
    <t>1º e 3º Trimestre</t>
  </si>
  <si>
    <t>Jacira e Elba</t>
  </si>
  <si>
    <t>Interiorização da gestão</t>
  </si>
  <si>
    <t>Passagem terrestre (Passo Fundo e Pelotas) (8 pessoas)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</si>
  <si>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</si>
  <si>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</si>
  <si>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</si>
  <si>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</si>
  <si>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</si>
  <si>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</si>
  <si>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09 Plenárias  Ordinárias e 3 Plenárias Extraordinárias (somente titulares)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</si>
  <si>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</si>
  <si>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</si>
  <si>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</si>
  <si>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</si>
  <si>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</si>
  <si>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</si>
  <si>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</si>
  <si>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2 Eventos de Fiscalização               2 Eventos da Ética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</si>
  <si>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</si>
  <si>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</si>
  <si>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</si>
  <si>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</si>
  <si>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</si>
  <si>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</si>
  <si>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</si>
  <si>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</si>
  <si>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</si>
  <si>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</si>
  <si>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</si>
  <si>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</si>
  <si>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</si>
  <si>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</si>
  <si>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</si>
  <si>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</si>
  <si>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Criação de fóruns permanentes de fiscalização, ética e formação no interior do Estado</t>
  </si>
  <si>
    <t>Fóruns permanentes de fiscalização e formação</t>
  </si>
  <si>
    <t>Capilarizar as ações do Conselho</t>
  </si>
  <si>
    <t>Média</t>
  </si>
  <si>
    <t>Parcerias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</si>
  <si>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</si>
  <si>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</si>
  <si>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</si>
  <si>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</si>
  <si>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</si>
  <si>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(5)</t>
  </si>
  <si>
    <t>Realização de eventos orientadores da atuação profissional</t>
  </si>
  <si>
    <t>Realizar seminários e simpósios, encontros e reuniões científicas para discussão e encaminhamento de dilemas da profissão</t>
  </si>
  <si>
    <t>Seminário, simpósios e encontros temáticos</t>
  </si>
  <si>
    <t>Profissionais orientados quanto a atuação profissional em todas as áreas de atuação</t>
  </si>
  <si>
    <t>Luciana</t>
  </si>
  <si>
    <t>1º ao 3º Trimestre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</si>
  <si>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</si>
  <si>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</si>
  <si>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</si>
  <si>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</si>
  <si>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</si>
  <si>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</si>
  <si>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</si>
  <si>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</si>
  <si>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</si>
  <si>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</si>
  <si>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</si>
  <si>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</si>
  <si>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</si>
  <si>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Ajuda de deslocamento - 15 IES do interior e 11 grande Poa (conselheiros)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</si>
  <si>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</si>
  <si>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</si>
  <si>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</si>
  <si>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</si>
  <si>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</si>
  <si>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</si>
  <si>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</si>
  <si>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</si>
  <si>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</si>
  <si>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</si>
  <si>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</si>
  <si>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</si>
  <si>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Diária (2 dias) (7 conselheiros) x 2 eventos</t>
  </si>
  <si>
    <t>Diária (2 dias) (1 funcionário) x 2 eventos</t>
  </si>
  <si>
    <t>Coffe break</t>
  </si>
  <si>
    <t>Diária (3 conselheiros)</t>
  </si>
  <si>
    <t>Ajuda de deslocamento (3 conselheiros)</t>
  </si>
  <si>
    <t>Ajuda de deslocamento (para 1 membros da Diretoria)</t>
  </si>
  <si>
    <t>Estabelecer parcerias com Associações e Instituições de Ensino Superior - IES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</si>
  <si>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</si>
  <si>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</si>
  <si>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2º Trimestre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</si>
  <si>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</si>
  <si>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</si>
  <si>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</si>
  <si>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</si>
  <si>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</si>
  <si>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</si>
  <si>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</si>
  <si>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</si>
  <si>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Mobiliário</t>
  </si>
  <si>
    <t>Equipamentos      Programas     Mobiliário         Assessoria</t>
  </si>
  <si>
    <t>Diária (para 1 membros da Diretoria)</t>
  </si>
  <si>
    <t>Despesa realizada</t>
  </si>
  <si>
    <t>Total realizado por Ação</t>
  </si>
  <si>
    <t>% Realizado por Ação</t>
  </si>
  <si>
    <t>Janeiro/2017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</si>
</sst>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4"/>
  <sheetViews>
    <sheetView tabSelected="1" topLeftCell="A31" zoomScale="86" zoomScaleNormal="86" workbookViewId="0">
      <selection activeCell="L75" sqref="L75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140625" customWidth="1"/>
    <col min="14" max="14" width="15.28515625" customWidth="1"/>
    <col min="15" max="15" width="15.85546875" customWidth="1"/>
  </cols>
  <sheetData>
    <row r="3" spans="1:15" ht="18.75" x14ac:dyDescent="0.3">
      <c r="C3" s="51" t="s">
        <v>12</v>
      </c>
      <c r="D3" s="51"/>
      <c r="E3" s="51"/>
      <c r="F3" s="51"/>
      <c r="G3" s="51"/>
      <c r="H3" s="51"/>
      <c r="I3" s="51"/>
    </row>
    <row r="6" spans="1:15" s="4" customFormat="1" ht="15.75" x14ac:dyDescent="0.25">
      <c r="A6" s="4" t="s">
        <v>13</v>
      </c>
      <c r="B6" s="5"/>
      <c r="I6" s="5"/>
      <c r="M6" s="24" t="s">
        <v>136</v>
      </c>
    </row>
    <row r="7" spans="1:15" s="4" customFormat="1" ht="15.75" x14ac:dyDescent="0.25">
      <c r="A7" s="4" t="s">
        <v>14</v>
      </c>
      <c r="B7" s="5"/>
      <c r="I7" s="5"/>
    </row>
    <row r="8" spans="1:15" s="7" customFormat="1" ht="47.25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22" t="s">
        <v>133</v>
      </c>
      <c r="N8" s="25" t="s">
        <v>134</v>
      </c>
      <c r="O8" s="25" t="s">
        <v>135</v>
      </c>
    </row>
    <row r="9" spans="1:15" s="7" customFormat="1" ht="21.75" customHeight="1" x14ac:dyDescent="0.25">
      <c r="A9" s="50" t="s">
        <v>15</v>
      </c>
      <c r="B9" s="47" t="s">
        <v>16</v>
      </c>
      <c r="C9" s="50" t="s">
        <v>17</v>
      </c>
      <c r="D9" s="50" t="s">
        <v>18</v>
      </c>
      <c r="E9" s="50" t="s">
        <v>19</v>
      </c>
      <c r="F9" s="50" t="s">
        <v>20</v>
      </c>
      <c r="G9" s="50" t="s">
        <v>21</v>
      </c>
      <c r="H9" s="50" t="s">
        <v>22</v>
      </c>
      <c r="I9" s="20" t="s">
        <v>23</v>
      </c>
      <c r="J9" s="21">
        <v>1500</v>
      </c>
      <c r="K9" s="41">
        <f>SUM(J9:J14)</f>
        <v>6350</v>
      </c>
      <c r="L9" s="44">
        <v>3.1199999999999999E-2</v>
      </c>
      <c r="M9" s="23"/>
      <c r="N9" s="41">
        <f>SUM(M9:M14)</f>
        <v>0</v>
      </c>
      <c r="O9" s="52"/>
    </row>
    <row r="10" spans="1:15" s="7" customFormat="1" ht="15.75" x14ac:dyDescent="0.25">
      <c r="A10" s="45"/>
      <c r="B10" s="48"/>
      <c r="C10" s="45"/>
      <c r="D10" s="45"/>
      <c r="E10" s="45"/>
      <c r="F10" s="45"/>
      <c r="G10" s="45"/>
      <c r="H10" s="45"/>
      <c r="I10" s="20" t="s">
        <v>24</v>
      </c>
      <c r="J10" s="21">
        <v>300</v>
      </c>
      <c r="K10" s="42"/>
      <c r="L10" s="45"/>
      <c r="M10" s="23"/>
      <c r="N10" s="42"/>
      <c r="O10" s="53"/>
    </row>
    <row r="11" spans="1:15" s="7" customFormat="1" ht="15.75" x14ac:dyDescent="0.25">
      <c r="A11" s="45"/>
      <c r="B11" s="48"/>
      <c r="C11" s="45"/>
      <c r="D11" s="45"/>
      <c r="E11" s="45"/>
      <c r="F11" s="45"/>
      <c r="G11" s="45"/>
      <c r="H11" s="45"/>
      <c r="I11" s="20" t="s">
        <v>25</v>
      </c>
      <c r="J11" s="21">
        <v>1400</v>
      </c>
      <c r="K11" s="42"/>
      <c r="L11" s="45"/>
      <c r="M11" s="23"/>
      <c r="N11" s="42"/>
      <c r="O11" s="53"/>
    </row>
    <row r="12" spans="1:15" s="7" customFormat="1" ht="31.5" x14ac:dyDescent="0.25">
      <c r="A12" s="45"/>
      <c r="B12" s="48"/>
      <c r="C12" s="45"/>
      <c r="D12" s="45"/>
      <c r="E12" s="45"/>
      <c r="F12" s="45"/>
      <c r="G12" s="45"/>
      <c r="H12" s="45"/>
      <c r="I12" s="20" t="s">
        <v>26</v>
      </c>
      <c r="J12" s="21">
        <v>400</v>
      </c>
      <c r="K12" s="42"/>
      <c r="L12" s="45"/>
      <c r="M12" s="23"/>
      <c r="N12" s="42"/>
      <c r="O12" s="53"/>
    </row>
    <row r="13" spans="1:15" s="7" customFormat="1" ht="15.75" x14ac:dyDescent="0.25">
      <c r="A13" s="45"/>
      <c r="B13" s="48"/>
      <c r="C13" s="45"/>
      <c r="D13" s="45"/>
      <c r="E13" s="45"/>
      <c r="F13" s="45"/>
      <c r="G13" s="45"/>
      <c r="H13" s="45"/>
      <c r="I13" s="20" t="s">
        <v>27</v>
      </c>
      <c r="J13" s="21">
        <v>750</v>
      </c>
      <c r="K13" s="42"/>
      <c r="L13" s="45"/>
      <c r="M13" s="23"/>
      <c r="N13" s="42"/>
      <c r="O13" s="53"/>
    </row>
    <row r="14" spans="1:15" s="7" customFormat="1" ht="15.75" x14ac:dyDescent="0.25">
      <c r="A14" s="46"/>
      <c r="B14" s="49"/>
      <c r="C14" s="46"/>
      <c r="D14" s="46"/>
      <c r="E14" s="46"/>
      <c r="F14" s="46"/>
      <c r="G14" s="46"/>
      <c r="H14" s="46"/>
      <c r="I14" s="20" t="s">
        <v>28</v>
      </c>
      <c r="J14" s="21">
        <v>2000</v>
      </c>
      <c r="K14" s="43"/>
      <c r="L14" s="46"/>
      <c r="M14" s="23"/>
      <c r="N14" s="43"/>
      <c r="O14" s="54"/>
    </row>
    <row r="15" spans="1:15" s="7" customFormat="1" ht="36" customHeight="1" x14ac:dyDescent="0.25">
      <c r="A15" s="29" t="s">
        <v>122</v>
      </c>
      <c r="B15" s="31" t="s">
        <v>123</v>
      </c>
      <c r="C15" s="29" t="s">
        <v>124</v>
      </c>
      <c r="D15" s="29" t="s">
        <v>125</v>
      </c>
      <c r="E15" s="29" t="s">
        <v>19</v>
      </c>
      <c r="F15" s="29" t="s">
        <v>20</v>
      </c>
      <c r="G15" s="29" t="s">
        <v>21</v>
      </c>
      <c r="H15" s="29" t="s">
        <v>131</v>
      </c>
      <c r="I15" s="9" t="s">
        <v>126</v>
      </c>
      <c r="J15" s="10" t="s">
        <v>29</v>
      </c>
      <c r="K15" s="41">
        <f>SUM(J15:J19)</f>
        <v>25000</v>
      </c>
      <c r="L15" s="35">
        <v>0.1229</v>
      </c>
      <c r="M15" s="23"/>
      <c r="N15" s="41">
        <f>SUM(M15:M19)</f>
        <v>0</v>
      </c>
      <c r="O15" s="52"/>
    </row>
    <row r="16" spans="1:15" s="7" customFormat="1" ht="31.5" x14ac:dyDescent="0.25">
      <c r="A16" s="30"/>
      <c r="B16" s="32"/>
      <c r="C16" s="30"/>
      <c r="D16" s="30"/>
      <c r="E16" s="30"/>
      <c r="F16" s="30"/>
      <c r="G16" s="30"/>
      <c r="H16" s="30"/>
      <c r="I16" s="9" t="s">
        <v>127</v>
      </c>
      <c r="J16" s="10">
        <v>0</v>
      </c>
      <c r="K16" s="42"/>
      <c r="L16" s="30"/>
      <c r="M16" s="23"/>
      <c r="N16" s="42"/>
      <c r="O16" s="53"/>
    </row>
    <row r="17" spans="1:15" s="7" customFormat="1" ht="34.5" customHeight="1" x14ac:dyDescent="0.25">
      <c r="A17" s="30"/>
      <c r="B17" s="32"/>
      <c r="C17" s="30"/>
      <c r="D17" s="30"/>
      <c r="E17" s="30"/>
      <c r="F17" s="30"/>
      <c r="G17" s="30"/>
      <c r="H17" s="30"/>
      <c r="I17" s="9" t="s">
        <v>128</v>
      </c>
      <c r="J17" s="10">
        <v>14000</v>
      </c>
      <c r="K17" s="42"/>
      <c r="L17" s="30"/>
      <c r="M17" s="23"/>
      <c r="N17" s="42"/>
      <c r="O17" s="53"/>
    </row>
    <row r="18" spans="1:15" s="7" customFormat="1" ht="30" customHeight="1" x14ac:dyDescent="0.25">
      <c r="A18" s="30"/>
      <c r="B18" s="32"/>
      <c r="C18" s="30"/>
      <c r="D18" s="30"/>
      <c r="E18" s="30"/>
      <c r="F18" s="30"/>
      <c r="G18" s="30"/>
      <c r="H18" s="30"/>
      <c r="I18" s="9" t="s">
        <v>129</v>
      </c>
      <c r="J18" s="10">
        <v>6000</v>
      </c>
      <c r="K18" s="42"/>
      <c r="L18" s="30"/>
      <c r="M18" s="23"/>
      <c r="N18" s="42"/>
      <c r="O18" s="53"/>
    </row>
    <row r="19" spans="1:15" s="7" customFormat="1" ht="37.5" customHeight="1" x14ac:dyDescent="0.25">
      <c r="A19" s="37"/>
      <c r="B19" s="36"/>
      <c r="C19" s="37"/>
      <c r="D19" s="37"/>
      <c r="E19" s="37"/>
      <c r="F19" s="37"/>
      <c r="G19" s="37"/>
      <c r="H19" s="37"/>
      <c r="I19" s="9" t="s">
        <v>130</v>
      </c>
      <c r="J19" s="10">
        <v>5000</v>
      </c>
      <c r="K19" s="43"/>
      <c r="L19" s="37"/>
      <c r="M19" s="23"/>
      <c r="N19" s="43"/>
      <c r="O19" s="54"/>
    </row>
    <row r="20" spans="1:15" s="7" customFormat="1" ht="56.25" customHeight="1" x14ac:dyDescent="0.25">
      <c r="A20" s="29" t="s">
        <v>30</v>
      </c>
      <c r="B20" s="31" t="s">
        <v>31</v>
      </c>
      <c r="C20" s="29" t="s">
        <v>32</v>
      </c>
      <c r="D20" s="29" t="s">
        <v>33</v>
      </c>
      <c r="E20" s="29" t="s">
        <v>19</v>
      </c>
      <c r="F20" s="29" t="s">
        <v>34</v>
      </c>
      <c r="G20" s="29" t="s">
        <v>35</v>
      </c>
      <c r="H20" s="29" t="s">
        <v>36</v>
      </c>
      <c r="I20" s="9" t="s">
        <v>37</v>
      </c>
      <c r="J20" s="10">
        <v>2800</v>
      </c>
      <c r="K20" s="33">
        <f>SUM(J20:J24)</f>
        <v>13200</v>
      </c>
      <c r="L20" s="35">
        <v>6.4899999999999999E-2</v>
      </c>
      <c r="M20" s="23"/>
      <c r="N20" s="33">
        <f>SUM(M20:M24)</f>
        <v>0</v>
      </c>
      <c r="O20" s="52"/>
    </row>
    <row r="21" spans="1:15" s="7" customFormat="1" ht="47.25" x14ac:dyDescent="0.25">
      <c r="A21" s="30"/>
      <c r="B21" s="32"/>
      <c r="C21" s="30"/>
      <c r="D21" s="30"/>
      <c r="E21" s="30"/>
      <c r="F21" s="30"/>
      <c r="G21" s="30"/>
      <c r="H21" s="30"/>
      <c r="I21" s="9" t="s">
        <v>112</v>
      </c>
      <c r="J21" s="10">
        <v>6300</v>
      </c>
      <c r="K21" s="34"/>
      <c r="L21" s="30"/>
      <c r="M21" s="23"/>
      <c r="N21" s="34"/>
      <c r="O21" s="53"/>
    </row>
    <row r="22" spans="1:15" s="7" customFormat="1" ht="31.5" x14ac:dyDescent="0.25">
      <c r="A22" s="30"/>
      <c r="B22" s="32"/>
      <c r="C22" s="30"/>
      <c r="D22" s="30"/>
      <c r="E22" s="30"/>
      <c r="F22" s="30"/>
      <c r="G22" s="30"/>
      <c r="H22" s="30"/>
      <c r="I22" s="9" t="s">
        <v>113</v>
      </c>
      <c r="J22" s="10">
        <v>900</v>
      </c>
      <c r="K22" s="34"/>
      <c r="L22" s="30"/>
      <c r="M22" s="23"/>
      <c r="N22" s="34"/>
      <c r="O22" s="53"/>
    </row>
    <row r="23" spans="1:15" s="7" customFormat="1" ht="31.5" x14ac:dyDescent="0.25">
      <c r="A23" s="30"/>
      <c r="B23" s="32"/>
      <c r="C23" s="30"/>
      <c r="D23" s="30"/>
      <c r="E23" s="30"/>
      <c r="F23" s="30"/>
      <c r="G23" s="30"/>
      <c r="H23" s="30"/>
      <c r="I23" s="9" t="s">
        <v>38</v>
      </c>
      <c r="J23" s="10">
        <v>2800</v>
      </c>
      <c r="K23" s="34"/>
      <c r="L23" s="30"/>
      <c r="M23" s="23"/>
      <c r="N23" s="34"/>
      <c r="O23" s="53"/>
    </row>
    <row r="24" spans="1:15" s="7" customFormat="1" ht="31.5" x14ac:dyDescent="0.25">
      <c r="A24" s="37"/>
      <c r="B24" s="36"/>
      <c r="C24" s="37"/>
      <c r="D24" s="37"/>
      <c r="E24" s="37"/>
      <c r="F24" s="37"/>
      <c r="G24" s="37"/>
      <c r="H24" s="37"/>
      <c r="I24" s="9" t="s">
        <v>39</v>
      </c>
      <c r="J24" s="10">
        <v>400</v>
      </c>
      <c r="K24" s="38"/>
      <c r="L24" s="37"/>
      <c r="M24" s="23"/>
      <c r="N24" s="38"/>
      <c r="O24" s="54"/>
    </row>
    <row r="25" spans="1:15" s="7" customFormat="1" ht="31.5" customHeight="1" x14ac:dyDescent="0.25">
      <c r="A25" s="29" t="s">
        <v>40</v>
      </c>
      <c r="B25" s="31" t="s">
        <v>41</v>
      </c>
      <c r="C25" s="29" t="s">
        <v>42</v>
      </c>
      <c r="D25" s="29" t="s">
        <v>43</v>
      </c>
      <c r="E25" s="29" t="s">
        <v>19</v>
      </c>
      <c r="F25" s="29" t="s">
        <v>20</v>
      </c>
      <c r="G25" s="29" t="s">
        <v>21</v>
      </c>
      <c r="H25" s="29" t="s">
        <v>44</v>
      </c>
      <c r="I25" s="9" t="s">
        <v>24</v>
      </c>
      <c r="J25" s="10">
        <v>3600</v>
      </c>
      <c r="K25" s="33">
        <f>SUM(J25:J28)</f>
        <v>34100</v>
      </c>
      <c r="L25" s="35">
        <v>0.1676</v>
      </c>
      <c r="M25" s="23"/>
      <c r="N25" s="33">
        <f>SUM(M25:M28)</f>
        <v>500</v>
      </c>
      <c r="O25" s="52">
        <v>1.47E-2</v>
      </c>
    </row>
    <row r="26" spans="1:15" s="7" customFormat="1" ht="36" customHeight="1" x14ac:dyDescent="0.25">
      <c r="A26" s="30"/>
      <c r="B26" s="32"/>
      <c r="C26" s="30"/>
      <c r="D26" s="30"/>
      <c r="E26" s="30"/>
      <c r="F26" s="30"/>
      <c r="G26" s="30"/>
      <c r="H26" s="30"/>
      <c r="I26" s="9" t="s">
        <v>65</v>
      </c>
      <c r="J26" s="10">
        <v>8100</v>
      </c>
      <c r="K26" s="34"/>
      <c r="L26" s="30"/>
      <c r="M26" s="23">
        <v>300</v>
      </c>
      <c r="N26" s="34"/>
      <c r="O26" s="53"/>
    </row>
    <row r="27" spans="1:15" s="7" customFormat="1" ht="33" customHeight="1" x14ac:dyDescent="0.25">
      <c r="A27" s="30"/>
      <c r="B27" s="32"/>
      <c r="C27" s="30"/>
      <c r="D27" s="30"/>
      <c r="E27" s="30"/>
      <c r="F27" s="30"/>
      <c r="G27" s="30"/>
      <c r="H27" s="30"/>
      <c r="I27" s="9" t="s">
        <v>66</v>
      </c>
      <c r="J27" s="10">
        <v>5400</v>
      </c>
      <c r="K27" s="34"/>
      <c r="L27" s="30"/>
      <c r="M27" s="23">
        <v>200</v>
      </c>
      <c r="N27" s="34"/>
      <c r="O27" s="53"/>
    </row>
    <row r="28" spans="1:15" s="7" customFormat="1" ht="48" customHeight="1" x14ac:dyDescent="0.25">
      <c r="A28" s="37"/>
      <c r="B28" s="36"/>
      <c r="C28" s="37"/>
      <c r="D28" s="37"/>
      <c r="E28" s="37"/>
      <c r="F28" s="37"/>
      <c r="G28" s="37"/>
      <c r="H28" s="37"/>
      <c r="I28" s="9" t="s">
        <v>45</v>
      </c>
      <c r="J28" s="10">
        <v>17000</v>
      </c>
      <c r="K28" s="38"/>
      <c r="L28" s="37"/>
      <c r="M28" s="23"/>
      <c r="N28" s="38"/>
      <c r="O28" s="54"/>
    </row>
    <row r="29" spans="1:15" s="7" customFormat="1" ht="157.5" x14ac:dyDescent="0.25">
      <c r="A29" s="8" t="s">
        <v>46</v>
      </c>
      <c r="B29" s="9" t="s">
        <v>47</v>
      </c>
      <c r="C29" s="8" t="s">
        <v>48</v>
      </c>
      <c r="D29" s="8" t="s">
        <v>49</v>
      </c>
      <c r="E29" s="8" t="s">
        <v>19</v>
      </c>
      <c r="F29" s="8" t="s">
        <v>20</v>
      </c>
      <c r="G29" s="8" t="s">
        <v>21</v>
      </c>
      <c r="H29" s="8" t="s">
        <v>48</v>
      </c>
      <c r="I29" s="9" t="s">
        <v>45</v>
      </c>
      <c r="J29" s="10">
        <v>20500</v>
      </c>
      <c r="K29" s="10">
        <v>20500</v>
      </c>
      <c r="L29" s="19">
        <v>0.1008</v>
      </c>
      <c r="M29" s="23"/>
      <c r="N29" s="23">
        <f>SUM(M29)</f>
        <v>0</v>
      </c>
      <c r="O29" s="26"/>
    </row>
    <row r="30" spans="1:15" s="7" customFormat="1" ht="38.25" customHeight="1" x14ac:dyDescent="0.25">
      <c r="A30" s="29" t="s">
        <v>50</v>
      </c>
      <c r="B30" s="31" t="s">
        <v>51</v>
      </c>
      <c r="C30" s="29" t="s">
        <v>52</v>
      </c>
      <c r="D30" s="29" t="s">
        <v>53</v>
      </c>
      <c r="E30" s="29" t="s">
        <v>19</v>
      </c>
      <c r="F30" s="29" t="s">
        <v>20</v>
      </c>
      <c r="G30" s="29" t="s">
        <v>21</v>
      </c>
      <c r="H30" s="29" t="s">
        <v>54</v>
      </c>
      <c r="I30" s="20" t="s">
        <v>24</v>
      </c>
      <c r="J30" s="21">
        <v>750</v>
      </c>
      <c r="K30" s="41">
        <f>SUM(J30:J32)</f>
        <v>2750</v>
      </c>
      <c r="L30" s="35">
        <v>1.35E-2</v>
      </c>
      <c r="M30" s="23"/>
      <c r="N30" s="41">
        <f>SUM(M30:M32)</f>
        <v>0</v>
      </c>
      <c r="O30" s="52"/>
    </row>
    <row r="31" spans="1:15" s="7" customFormat="1" ht="46.5" customHeight="1" x14ac:dyDescent="0.25">
      <c r="A31" s="30"/>
      <c r="B31" s="32"/>
      <c r="C31" s="30"/>
      <c r="D31" s="30"/>
      <c r="E31" s="30"/>
      <c r="F31" s="30"/>
      <c r="G31" s="30"/>
      <c r="H31" s="30"/>
      <c r="I31" s="20" t="s">
        <v>132</v>
      </c>
      <c r="J31" s="21">
        <v>1200</v>
      </c>
      <c r="K31" s="42"/>
      <c r="L31" s="30"/>
      <c r="M31" s="23"/>
      <c r="N31" s="42"/>
      <c r="O31" s="53"/>
    </row>
    <row r="32" spans="1:15" s="7" customFormat="1" ht="54" customHeight="1" x14ac:dyDescent="0.25">
      <c r="A32" s="37"/>
      <c r="B32" s="36"/>
      <c r="C32" s="37"/>
      <c r="D32" s="37"/>
      <c r="E32" s="37"/>
      <c r="F32" s="37"/>
      <c r="G32" s="37"/>
      <c r="H32" s="37"/>
      <c r="I32" s="20" t="s">
        <v>117</v>
      </c>
      <c r="J32" s="21">
        <v>800</v>
      </c>
      <c r="K32" s="43"/>
      <c r="L32" s="37"/>
      <c r="M32" s="23"/>
      <c r="N32" s="43"/>
      <c r="O32" s="54"/>
    </row>
    <row r="33" spans="1:15" s="7" customFormat="1" ht="24" customHeight="1" x14ac:dyDescent="0.25">
      <c r="A33" s="29" t="s">
        <v>55</v>
      </c>
      <c r="B33" s="31" t="s">
        <v>56</v>
      </c>
      <c r="C33" s="29" t="s">
        <v>57</v>
      </c>
      <c r="D33" s="29" t="s">
        <v>53</v>
      </c>
      <c r="E33" s="29" t="s">
        <v>19</v>
      </c>
      <c r="F33" s="29" t="s">
        <v>20</v>
      </c>
      <c r="G33" s="29" t="s">
        <v>58</v>
      </c>
      <c r="H33" s="29" t="s">
        <v>59</v>
      </c>
      <c r="I33" s="9" t="s">
        <v>24</v>
      </c>
      <c r="J33" s="10">
        <v>4800</v>
      </c>
      <c r="K33" s="33">
        <f>SUM(J33:J36)</f>
        <v>63800</v>
      </c>
      <c r="L33" s="35">
        <v>0.31359999999999999</v>
      </c>
      <c r="M33" s="23"/>
      <c r="N33" s="33">
        <f>SUM(M33:M36)</f>
        <v>500</v>
      </c>
      <c r="O33" s="52">
        <v>7.7999999999999996E-3</v>
      </c>
    </row>
    <row r="34" spans="1:15" s="7" customFormat="1" ht="30.75" customHeight="1" x14ac:dyDescent="0.25">
      <c r="A34" s="30"/>
      <c r="B34" s="32"/>
      <c r="C34" s="30"/>
      <c r="D34" s="30"/>
      <c r="E34" s="30"/>
      <c r="F34" s="30"/>
      <c r="G34" s="30"/>
      <c r="H34" s="30"/>
      <c r="I34" s="9" t="s">
        <v>65</v>
      </c>
      <c r="J34" s="10">
        <v>5400</v>
      </c>
      <c r="K34" s="34"/>
      <c r="L34" s="30"/>
      <c r="M34" s="23">
        <v>300</v>
      </c>
      <c r="N34" s="34"/>
      <c r="O34" s="53"/>
    </row>
    <row r="35" spans="1:15" s="7" customFormat="1" ht="31.5" x14ac:dyDescent="0.25">
      <c r="A35" s="30"/>
      <c r="B35" s="32"/>
      <c r="C35" s="30"/>
      <c r="D35" s="30"/>
      <c r="E35" s="30"/>
      <c r="F35" s="30"/>
      <c r="G35" s="30"/>
      <c r="H35" s="30"/>
      <c r="I35" s="9" t="s">
        <v>66</v>
      </c>
      <c r="J35" s="10">
        <v>3600</v>
      </c>
      <c r="K35" s="34"/>
      <c r="L35" s="30"/>
      <c r="M35" s="23">
        <v>200</v>
      </c>
      <c r="N35" s="34"/>
      <c r="O35" s="53"/>
    </row>
    <row r="36" spans="1:15" s="7" customFormat="1" ht="21.75" customHeight="1" x14ac:dyDescent="0.25">
      <c r="A36" s="37"/>
      <c r="B36" s="36"/>
      <c r="C36" s="37"/>
      <c r="D36" s="37"/>
      <c r="E36" s="37"/>
      <c r="F36" s="37"/>
      <c r="G36" s="37"/>
      <c r="H36" s="37"/>
      <c r="I36" s="9" t="s">
        <v>45</v>
      </c>
      <c r="J36" s="10">
        <v>50000</v>
      </c>
      <c r="K36" s="38"/>
      <c r="L36" s="37"/>
      <c r="M36" s="23"/>
      <c r="N36" s="38"/>
      <c r="O36" s="54"/>
    </row>
    <row r="37" spans="1:15" s="7" customFormat="1" ht="27" customHeight="1" x14ac:dyDescent="0.25">
      <c r="A37" s="29" t="s">
        <v>61</v>
      </c>
      <c r="B37" s="31" t="s">
        <v>62</v>
      </c>
      <c r="C37" s="29" t="s">
        <v>60</v>
      </c>
      <c r="D37" s="29" t="s">
        <v>63</v>
      </c>
      <c r="E37" s="29" t="s">
        <v>19</v>
      </c>
      <c r="F37" s="29" t="s">
        <v>20</v>
      </c>
      <c r="G37" s="29" t="s">
        <v>64</v>
      </c>
      <c r="H37" s="29" t="s">
        <v>60</v>
      </c>
      <c r="I37" s="9" t="s">
        <v>24</v>
      </c>
      <c r="J37" s="10">
        <v>300</v>
      </c>
      <c r="K37" s="33">
        <f>SUM(J37:J42)</f>
        <v>10600</v>
      </c>
      <c r="L37" s="35">
        <v>5.2200000000000003E-2</v>
      </c>
      <c r="M37" s="23"/>
      <c r="N37" s="33">
        <f>SUM(M37:M42)</f>
        <v>0</v>
      </c>
      <c r="O37" s="52"/>
    </row>
    <row r="38" spans="1:15" s="7" customFormat="1" ht="15.75" x14ac:dyDescent="0.25">
      <c r="A38" s="30"/>
      <c r="B38" s="32"/>
      <c r="C38" s="30"/>
      <c r="D38" s="30"/>
      <c r="E38" s="30"/>
      <c r="F38" s="30"/>
      <c r="G38" s="30"/>
      <c r="H38" s="30"/>
      <c r="I38" s="9" t="s">
        <v>65</v>
      </c>
      <c r="J38" s="10">
        <v>600</v>
      </c>
      <c r="K38" s="34"/>
      <c r="L38" s="30"/>
      <c r="M38" s="23"/>
      <c r="N38" s="34"/>
      <c r="O38" s="53"/>
    </row>
    <row r="39" spans="1:15" s="7" customFormat="1" ht="31.5" x14ac:dyDescent="0.25">
      <c r="A39" s="30"/>
      <c r="B39" s="32"/>
      <c r="C39" s="30"/>
      <c r="D39" s="30"/>
      <c r="E39" s="30"/>
      <c r="F39" s="30"/>
      <c r="G39" s="30"/>
      <c r="H39" s="30"/>
      <c r="I39" s="9" t="s">
        <v>66</v>
      </c>
      <c r="J39" s="10">
        <v>800</v>
      </c>
      <c r="K39" s="34"/>
      <c r="L39" s="30"/>
      <c r="M39" s="23"/>
      <c r="N39" s="34"/>
      <c r="O39" s="53"/>
    </row>
    <row r="40" spans="1:15" s="7" customFormat="1" ht="15.75" x14ac:dyDescent="0.25">
      <c r="A40" s="30"/>
      <c r="B40" s="32"/>
      <c r="C40" s="30"/>
      <c r="D40" s="30"/>
      <c r="E40" s="30"/>
      <c r="F40" s="30"/>
      <c r="G40" s="30"/>
      <c r="H40" s="30"/>
      <c r="I40" s="9" t="s">
        <v>45</v>
      </c>
      <c r="J40" s="10">
        <v>7900</v>
      </c>
      <c r="K40" s="34"/>
      <c r="L40" s="30"/>
      <c r="M40" s="23"/>
      <c r="N40" s="34"/>
      <c r="O40" s="53"/>
    </row>
    <row r="41" spans="1:15" s="7" customFormat="1" ht="15.75" x14ac:dyDescent="0.25">
      <c r="A41" s="30"/>
      <c r="B41" s="32"/>
      <c r="C41" s="30"/>
      <c r="D41" s="30"/>
      <c r="E41" s="30"/>
      <c r="F41" s="30"/>
      <c r="G41" s="30"/>
      <c r="H41" s="30"/>
      <c r="I41" s="9" t="s">
        <v>67</v>
      </c>
      <c r="J41" s="10">
        <v>500</v>
      </c>
      <c r="K41" s="34"/>
      <c r="L41" s="30"/>
      <c r="M41" s="23"/>
      <c r="N41" s="34"/>
      <c r="O41" s="53"/>
    </row>
    <row r="42" spans="1:15" s="7" customFormat="1" ht="15.75" x14ac:dyDescent="0.25">
      <c r="A42" s="37"/>
      <c r="B42" s="36"/>
      <c r="C42" s="37"/>
      <c r="D42" s="37"/>
      <c r="E42" s="37"/>
      <c r="F42" s="37"/>
      <c r="G42" s="37"/>
      <c r="H42" s="37"/>
      <c r="I42" s="9" t="s">
        <v>68</v>
      </c>
      <c r="J42" s="10">
        <v>500</v>
      </c>
      <c r="K42" s="38"/>
      <c r="L42" s="37"/>
      <c r="M42" s="23"/>
      <c r="N42" s="38"/>
      <c r="O42" s="54"/>
    </row>
    <row r="43" spans="1:15" s="7" customFormat="1" ht="33.75" customHeight="1" x14ac:dyDescent="0.25">
      <c r="A43" s="29" t="s">
        <v>69</v>
      </c>
      <c r="B43" s="31" t="s">
        <v>118</v>
      </c>
      <c r="C43" s="29" t="s">
        <v>70</v>
      </c>
      <c r="D43" s="29" t="s">
        <v>71</v>
      </c>
      <c r="E43" s="29" t="s">
        <v>72</v>
      </c>
      <c r="F43" s="29" t="s">
        <v>20</v>
      </c>
      <c r="G43" s="29" t="s">
        <v>35</v>
      </c>
      <c r="H43" s="29" t="s">
        <v>73</v>
      </c>
      <c r="I43" s="31" t="s">
        <v>67</v>
      </c>
      <c r="J43" s="33">
        <v>1000</v>
      </c>
      <c r="K43" s="33">
        <f>SUM(J43:J45)</f>
        <v>1000</v>
      </c>
      <c r="L43" s="35">
        <v>4.8999999999999998E-3</v>
      </c>
      <c r="M43" s="23"/>
      <c r="N43" s="33">
        <f>SUM(M43:M45)</f>
        <v>0</v>
      </c>
      <c r="O43" s="52"/>
    </row>
    <row r="44" spans="1:15" s="7" customFormat="1" ht="28.5" customHeight="1" x14ac:dyDescent="0.25">
      <c r="A44" s="30"/>
      <c r="B44" s="32"/>
      <c r="C44" s="30"/>
      <c r="D44" s="30"/>
      <c r="E44" s="30"/>
      <c r="F44" s="30"/>
      <c r="G44" s="30"/>
      <c r="H44" s="30"/>
      <c r="I44" s="32"/>
      <c r="J44" s="34"/>
      <c r="K44" s="34"/>
      <c r="L44" s="30"/>
      <c r="M44" s="23"/>
      <c r="N44" s="34"/>
      <c r="O44" s="53"/>
    </row>
    <row r="45" spans="1:15" s="7" customFormat="1" ht="38.25" customHeight="1" x14ac:dyDescent="0.25">
      <c r="A45" s="30"/>
      <c r="B45" s="32"/>
      <c r="C45" s="30"/>
      <c r="D45" s="30"/>
      <c r="E45" s="30"/>
      <c r="F45" s="30"/>
      <c r="G45" s="30"/>
      <c r="H45" s="30"/>
      <c r="I45" s="32"/>
      <c r="J45" s="34"/>
      <c r="K45" s="34"/>
      <c r="L45" s="30"/>
      <c r="M45" s="23"/>
      <c r="N45" s="34"/>
      <c r="O45" s="53"/>
    </row>
    <row r="46" spans="1:15" s="7" customFormat="1" ht="22.5" customHeight="1" x14ac:dyDescent="0.25">
      <c r="A46" s="37"/>
      <c r="B46" s="36"/>
      <c r="C46" s="37"/>
      <c r="D46" s="37"/>
      <c r="E46" s="37"/>
      <c r="F46" s="37"/>
      <c r="G46" s="37"/>
      <c r="H46" s="37"/>
      <c r="I46" s="36"/>
      <c r="J46" s="38"/>
      <c r="K46" s="38"/>
      <c r="L46" s="37"/>
      <c r="M46" s="23"/>
      <c r="N46" s="38"/>
      <c r="O46" s="54"/>
    </row>
    <row r="47" spans="1:15" s="7" customFormat="1" ht="131.25" customHeight="1" x14ac:dyDescent="0.25">
      <c r="A47" s="8" t="s">
        <v>74</v>
      </c>
      <c r="B47" s="9" t="s">
        <v>75</v>
      </c>
      <c r="C47" s="8" t="s">
        <v>76</v>
      </c>
      <c r="D47" s="8" t="s">
        <v>77</v>
      </c>
      <c r="E47" s="8" t="s">
        <v>19</v>
      </c>
      <c r="F47" s="8" t="s">
        <v>20</v>
      </c>
      <c r="G47" s="8" t="s">
        <v>78</v>
      </c>
      <c r="H47" s="8" t="s">
        <v>54</v>
      </c>
      <c r="I47" s="9" t="s">
        <v>79</v>
      </c>
      <c r="J47" s="10">
        <v>500</v>
      </c>
      <c r="K47" s="10">
        <v>500</v>
      </c>
      <c r="L47" s="19">
        <v>2.5000000000000001E-3</v>
      </c>
      <c r="M47" s="23"/>
      <c r="N47" s="23">
        <f>SUM(M47)</f>
        <v>0</v>
      </c>
      <c r="O47" s="26"/>
    </row>
    <row r="48" spans="1:15" s="7" customFormat="1" ht="24" customHeight="1" x14ac:dyDescent="0.25">
      <c r="A48" s="29" t="s">
        <v>80</v>
      </c>
      <c r="B48" s="31" t="s">
        <v>81</v>
      </c>
      <c r="C48" s="29" t="s">
        <v>82</v>
      </c>
      <c r="D48" s="29" t="s">
        <v>83</v>
      </c>
      <c r="E48" s="29" t="s">
        <v>72</v>
      </c>
      <c r="F48" s="29" t="s">
        <v>85</v>
      </c>
      <c r="G48" s="29" t="s">
        <v>84</v>
      </c>
      <c r="H48" s="29" t="s">
        <v>54</v>
      </c>
      <c r="I48" s="9" t="s">
        <v>108</v>
      </c>
      <c r="J48" s="10">
        <v>1500</v>
      </c>
      <c r="K48" s="33">
        <f>SUM(J48:J52)</f>
        <v>4800</v>
      </c>
      <c r="L48" s="35">
        <v>2.3599999999999999E-2</v>
      </c>
      <c r="M48" s="23"/>
      <c r="N48" s="33">
        <f>SUM(M48:M52)</f>
        <v>0</v>
      </c>
      <c r="O48" s="52"/>
    </row>
    <row r="49" spans="1:15" s="7" customFormat="1" ht="27.75" customHeight="1" x14ac:dyDescent="0.25">
      <c r="A49" s="30"/>
      <c r="B49" s="32"/>
      <c r="C49" s="30"/>
      <c r="D49" s="30"/>
      <c r="E49" s="30"/>
      <c r="F49" s="30"/>
      <c r="G49" s="30"/>
      <c r="H49" s="30"/>
      <c r="I49" s="9" t="s">
        <v>109</v>
      </c>
      <c r="J49" s="10">
        <v>800</v>
      </c>
      <c r="K49" s="34"/>
      <c r="L49" s="39"/>
      <c r="M49" s="23"/>
      <c r="N49" s="34"/>
      <c r="O49" s="53"/>
    </row>
    <row r="50" spans="1:15" s="7" customFormat="1" ht="25.5" customHeight="1" x14ac:dyDescent="0.25">
      <c r="A50" s="30"/>
      <c r="B50" s="32"/>
      <c r="C50" s="30"/>
      <c r="D50" s="30"/>
      <c r="E50" s="30"/>
      <c r="F50" s="30"/>
      <c r="G50" s="30"/>
      <c r="H50" s="30"/>
      <c r="I50" s="9" t="s">
        <v>110</v>
      </c>
      <c r="J50" s="10">
        <v>100</v>
      </c>
      <c r="K50" s="34"/>
      <c r="L50" s="39"/>
      <c r="M50" s="23"/>
      <c r="N50" s="34"/>
      <c r="O50" s="53"/>
    </row>
    <row r="51" spans="1:15" s="7" customFormat="1" ht="32.25" customHeight="1" x14ac:dyDescent="0.25">
      <c r="A51" s="30"/>
      <c r="B51" s="32"/>
      <c r="C51" s="30"/>
      <c r="D51" s="30"/>
      <c r="E51" s="30"/>
      <c r="F51" s="30"/>
      <c r="G51" s="30"/>
      <c r="H51" s="30"/>
      <c r="I51" s="9" t="s">
        <v>114</v>
      </c>
      <c r="J51" s="10">
        <v>2000</v>
      </c>
      <c r="K51" s="34"/>
      <c r="L51" s="39"/>
      <c r="M51" s="23"/>
      <c r="N51" s="34"/>
      <c r="O51" s="53"/>
    </row>
    <row r="52" spans="1:15" s="7" customFormat="1" ht="24.75" customHeight="1" x14ac:dyDescent="0.25">
      <c r="A52" s="37"/>
      <c r="B52" s="36"/>
      <c r="C52" s="37"/>
      <c r="D52" s="37"/>
      <c r="E52" s="37"/>
      <c r="F52" s="37"/>
      <c r="G52" s="37"/>
      <c r="H52" s="37"/>
      <c r="I52" s="9" t="s">
        <v>86</v>
      </c>
      <c r="J52" s="10">
        <v>400</v>
      </c>
      <c r="K52" s="38"/>
      <c r="L52" s="40"/>
      <c r="M52" s="23"/>
      <c r="N52" s="38"/>
      <c r="O52" s="54"/>
    </row>
    <row r="53" spans="1:15" s="7" customFormat="1" ht="105.75" customHeight="1" x14ac:dyDescent="0.25">
      <c r="A53" s="8" t="s">
        <v>87</v>
      </c>
      <c r="B53" s="9" t="s">
        <v>88</v>
      </c>
      <c r="C53" s="8" t="s">
        <v>89</v>
      </c>
      <c r="D53" s="8" t="s">
        <v>90</v>
      </c>
      <c r="E53" s="8" t="s">
        <v>19</v>
      </c>
      <c r="F53" s="8" t="s">
        <v>20</v>
      </c>
      <c r="G53" s="8" t="s">
        <v>91</v>
      </c>
      <c r="H53" s="8" t="s">
        <v>92</v>
      </c>
      <c r="I53" s="9" t="s">
        <v>93</v>
      </c>
      <c r="J53" s="10">
        <v>25000</v>
      </c>
      <c r="K53" s="10" t="s">
        <v>29</v>
      </c>
      <c r="L53" s="11">
        <v>0</v>
      </c>
      <c r="M53" s="23"/>
      <c r="N53" s="23">
        <f>SUM(M53)</f>
        <v>0</v>
      </c>
      <c r="O53" s="26"/>
    </row>
    <row r="54" spans="1:15" s="7" customFormat="1" ht="35.25" customHeight="1" x14ac:dyDescent="0.25">
      <c r="A54" s="29" t="s">
        <v>94</v>
      </c>
      <c r="B54" s="31" t="s">
        <v>95</v>
      </c>
      <c r="C54" s="29" t="s">
        <v>96</v>
      </c>
      <c r="D54" s="29" t="s">
        <v>97</v>
      </c>
      <c r="E54" s="29" t="s">
        <v>19</v>
      </c>
      <c r="F54" s="29" t="s">
        <v>20</v>
      </c>
      <c r="G54" s="29" t="s">
        <v>21</v>
      </c>
      <c r="H54" s="29" t="s">
        <v>98</v>
      </c>
      <c r="I54" s="9" t="s">
        <v>24</v>
      </c>
      <c r="J54" s="10">
        <v>1600</v>
      </c>
      <c r="K54" s="33">
        <f>SUM(J54:J56)</f>
        <v>13000</v>
      </c>
      <c r="L54" s="35">
        <v>6.4000000000000001E-2</v>
      </c>
      <c r="M54" s="23"/>
      <c r="N54" s="33">
        <f>SUM(M54:M56)</f>
        <v>1450</v>
      </c>
      <c r="O54" s="52">
        <v>0.1115</v>
      </c>
    </row>
    <row r="55" spans="1:15" s="7" customFormat="1" ht="32.25" customHeight="1" x14ac:dyDescent="0.25">
      <c r="A55" s="30"/>
      <c r="B55" s="32"/>
      <c r="C55" s="30"/>
      <c r="D55" s="30"/>
      <c r="E55" s="30"/>
      <c r="F55" s="30"/>
      <c r="G55" s="30"/>
      <c r="H55" s="30"/>
      <c r="I55" s="9" t="s">
        <v>65</v>
      </c>
      <c r="J55" s="10">
        <v>6600</v>
      </c>
      <c r="K55" s="34"/>
      <c r="L55" s="30"/>
      <c r="M55" s="23">
        <v>1050</v>
      </c>
      <c r="N55" s="34"/>
      <c r="O55" s="53"/>
    </row>
    <row r="56" spans="1:15" s="7" customFormat="1" ht="63" x14ac:dyDescent="0.25">
      <c r="A56" s="37"/>
      <c r="B56" s="36"/>
      <c r="C56" s="37"/>
      <c r="D56" s="37"/>
      <c r="E56" s="37"/>
      <c r="F56" s="37"/>
      <c r="G56" s="37"/>
      <c r="H56" s="37"/>
      <c r="I56" s="9" t="s">
        <v>99</v>
      </c>
      <c r="J56" s="10">
        <v>4800</v>
      </c>
      <c r="K56" s="38"/>
      <c r="L56" s="37"/>
      <c r="M56" s="23">
        <v>400</v>
      </c>
      <c r="N56" s="38"/>
      <c r="O56" s="54"/>
    </row>
    <row r="57" spans="1:15" s="7" customFormat="1" ht="78.75" x14ac:dyDescent="0.25">
      <c r="A57" s="8" t="s">
        <v>100</v>
      </c>
      <c r="B57" s="9" t="s">
        <v>119</v>
      </c>
      <c r="C57" s="8" t="s">
        <v>101</v>
      </c>
      <c r="D57" s="8" t="s">
        <v>102</v>
      </c>
      <c r="E57" s="8" t="s">
        <v>19</v>
      </c>
      <c r="F57" s="8" t="s">
        <v>20</v>
      </c>
      <c r="G57" s="8" t="s">
        <v>84</v>
      </c>
      <c r="H57" s="8" t="s">
        <v>103</v>
      </c>
      <c r="I57" s="9" t="s">
        <v>104</v>
      </c>
      <c r="J57" s="10">
        <v>0</v>
      </c>
      <c r="K57" s="10">
        <v>0</v>
      </c>
      <c r="L57" s="11">
        <v>0</v>
      </c>
      <c r="M57" s="23"/>
      <c r="N57" s="23">
        <f>SUM(M57)</f>
        <v>0</v>
      </c>
      <c r="O57" s="26"/>
    </row>
    <row r="58" spans="1:15" s="7" customFormat="1" ht="31.5" customHeight="1" x14ac:dyDescent="0.25">
      <c r="A58" s="29" t="s">
        <v>105</v>
      </c>
      <c r="B58" s="31" t="s">
        <v>120</v>
      </c>
      <c r="C58" s="29" t="s">
        <v>106</v>
      </c>
      <c r="D58" s="29" t="s">
        <v>107</v>
      </c>
      <c r="E58" s="29" t="s">
        <v>19</v>
      </c>
      <c r="F58" s="29" t="s">
        <v>121</v>
      </c>
      <c r="G58" s="29" t="s">
        <v>91</v>
      </c>
      <c r="H58" s="29" t="s">
        <v>106</v>
      </c>
      <c r="I58" s="9" t="s">
        <v>108</v>
      </c>
      <c r="J58" s="10">
        <v>1200</v>
      </c>
      <c r="K58" s="33">
        <f>SUM(J58:J65)</f>
        <v>7800</v>
      </c>
      <c r="L58" s="35">
        <v>3.8300000000000001E-2</v>
      </c>
      <c r="M58" s="23"/>
      <c r="N58" s="33"/>
      <c r="O58" s="52"/>
    </row>
    <row r="59" spans="1:15" s="7" customFormat="1" ht="15.75" x14ac:dyDescent="0.25">
      <c r="A59" s="30"/>
      <c r="B59" s="32"/>
      <c r="C59" s="30"/>
      <c r="D59" s="30"/>
      <c r="E59" s="30"/>
      <c r="F59" s="30"/>
      <c r="G59" s="30"/>
      <c r="H59" s="30"/>
      <c r="I59" s="9" t="s">
        <v>27</v>
      </c>
      <c r="J59" s="10">
        <v>1600</v>
      </c>
      <c r="K59" s="34"/>
      <c r="L59" s="30"/>
      <c r="M59" s="23"/>
      <c r="N59" s="34"/>
      <c r="O59" s="53"/>
    </row>
    <row r="60" spans="1:15" s="7" customFormat="1" ht="15.75" x14ac:dyDescent="0.25">
      <c r="A60" s="30"/>
      <c r="B60" s="32"/>
      <c r="C60" s="30"/>
      <c r="D60" s="30"/>
      <c r="E60" s="30"/>
      <c r="F60" s="30"/>
      <c r="G60" s="30"/>
      <c r="H60" s="30"/>
      <c r="I60" s="9" t="s">
        <v>109</v>
      </c>
      <c r="J60" s="10">
        <v>1000</v>
      </c>
      <c r="K60" s="34"/>
      <c r="L60" s="30"/>
      <c r="M60" s="23"/>
      <c r="N60" s="34"/>
      <c r="O60" s="53"/>
    </row>
    <row r="61" spans="1:15" s="7" customFormat="1" ht="15.75" x14ac:dyDescent="0.25">
      <c r="A61" s="30"/>
      <c r="B61" s="32"/>
      <c r="C61" s="30"/>
      <c r="D61" s="30"/>
      <c r="E61" s="30"/>
      <c r="F61" s="30"/>
      <c r="G61" s="30"/>
      <c r="H61" s="30"/>
      <c r="I61" s="9" t="s">
        <v>110</v>
      </c>
      <c r="J61" s="10">
        <v>100</v>
      </c>
      <c r="K61" s="34"/>
      <c r="L61" s="30"/>
      <c r="M61" s="23"/>
      <c r="N61" s="34"/>
      <c r="O61" s="53"/>
    </row>
    <row r="62" spans="1:15" s="7" customFormat="1" ht="15.75" x14ac:dyDescent="0.25">
      <c r="A62" s="30"/>
      <c r="B62" s="32"/>
      <c r="C62" s="30"/>
      <c r="D62" s="30"/>
      <c r="E62" s="30"/>
      <c r="F62" s="30"/>
      <c r="G62" s="30"/>
      <c r="H62" s="30"/>
      <c r="I62" s="9" t="s">
        <v>24</v>
      </c>
      <c r="J62" s="10">
        <v>400</v>
      </c>
      <c r="K62" s="34"/>
      <c r="L62" s="30"/>
      <c r="M62" s="23"/>
      <c r="N62" s="34"/>
      <c r="O62" s="53"/>
    </row>
    <row r="63" spans="1:15" s="7" customFormat="1" ht="15.75" x14ac:dyDescent="0.25">
      <c r="A63" s="30"/>
      <c r="B63" s="32"/>
      <c r="C63" s="30"/>
      <c r="D63" s="30"/>
      <c r="E63" s="30"/>
      <c r="F63" s="30"/>
      <c r="G63" s="30"/>
      <c r="H63" s="30"/>
      <c r="I63" s="9" t="s">
        <v>115</v>
      </c>
      <c r="J63" s="10">
        <v>900</v>
      </c>
      <c r="K63" s="34"/>
      <c r="L63" s="30"/>
      <c r="M63" s="23"/>
      <c r="N63" s="34"/>
      <c r="O63" s="53"/>
    </row>
    <row r="64" spans="1:15" s="7" customFormat="1" ht="31.5" x14ac:dyDescent="0.25">
      <c r="A64" s="30"/>
      <c r="B64" s="32"/>
      <c r="C64" s="30"/>
      <c r="D64" s="30"/>
      <c r="E64" s="30"/>
      <c r="F64" s="30"/>
      <c r="G64" s="30"/>
      <c r="H64" s="30"/>
      <c r="I64" s="9" t="s">
        <v>116</v>
      </c>
      <c r="J64" s="10">
        <v>600</v>
      </c>
      <c r="K64" s="34"/>
      <c r="L64" s="30"/>
      <c r="M64" s="23"/>
      <c r="N64" s="34"/>
      <c r="O64" s="53"/>
    </row>
    <row r="65" spans="1:15" s="7" customFormat="1" ht="15.75" x14ac:dyDescent="0.25">
      <c r="A65" s="30"/>
      <c r="B65" s="32"/>
      <c r="C65" s="30"/>
      <c r="D65" s="30"/>
      <c r="E65" s="30"/>
      <c r="F65" s="30"/>
      <c r="G65" s="30"/>
      <c r="H65" s="30"/>
      <c r="I65" s="9" t="s">
        <v>114</v>
      </c>
      <c r="J65" s="10">
        <v>2000</v>
      </c>
      <c r="K65" s="34"/>
      <c r="L65" s="30"/>
      <c r="M65" s="23"/>
      <c r="N65" s="34"/>
      <c r="O65" s="53"/>
    </row>
    <row r="66" spans="1:15" s="7" customFormat="1" ht="15.75" x14ac:dyDescent="0.25">
      <c r="A66" s="28" t="s">
        <v>111</v>
      </c>
      <c r="B66" s="28"/>
      <c r="C66" s="28"/>
      <c r="D66" s="28"/>
      <c r="E66" s="28"/>
      <c r="F66" s="28"/>
      <c r="G66" s="28"/>
      <c r="H66" s="28"/>
      <c r="I66" s="28"/>
      <c r="J66" s="28"/>
      <c r="K66" s="12">
        <f>SUM(K9:K65)</f>
        <v>203400</v>
      </c>
      <c r="L66" s="13">
        <v>1</v>
      </c>
      <c r="M66" s="12">
        <f>SUM(M9:M65)</f>
        <v>2450</v>
      </c>
      <c r="N66" s="12">
        <f>SUM(N9:N65)</f>
        <v>2450</v>
      </c>
      <c r="O66" s="27">
        <v>1.2E-2</v>
      </c>
    </row>
    <row r="67" spans="1:15" s="7" customFormat="1" ht="15.75" x14ac:dyDescent="0.25">
      <c r="A67" s="14"/>
      <c r="B67" s="15"/>
      <c r="C67" s="14"/>
      <c r="D67" s="14"/>
      <c r="E67" s="14"/>
      <c r="F67" s="14"/>
      <c r="G67" s="14"/>
      <c r="H67" s="14"/>
      <c r="I67" s="15"/>
      <c r="J67" s="16"/>
      <c r="K67" s="16"/>
      <c r="L67" s="14"/>
    </row>
    <row r="68" spans="1:15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5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5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5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5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5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5" s="7" customFormat="1" ht="15.75" x14ac:dyDescent="0.25">
      <c r="A74" s="14"/>
      <c r="B74" s="15"/>
      <c r="C74" s="14"/>
      <c r="D74" s="14"/>
      <c r="E74" s="14"/>
      <c r="F74" s="14"/>
      <c r="G74" s="14"/>
      <c r="H74" s="14"/>
      <c r="I74" s="15"/>
      <c r="J74" s="16"/>
      <c r="K74" s="16"/>
      <c r="L74" s="14"/>
    </row>
    <row r="75" spans="1:15" s="7" customFormat="1" ht="15.75" x14ac:dyDescent="0.25">
      <c r="A75" s="14"/>
      <c r="B75" s="15"/>
      <c r="C75" s="14"/>
      <c r="D75" s="14"/>
      <c r="E75" s="14"/>
      <c r="F75" s="14"/>
      <c r="G75" s="14"/>
      <c r="H75" s="14"/>
      <c r="I75" s="15"/>
      <c r="J75" s="16"/>
      <c r="K75" s="16"/>
      <c r="L75" s="14"/>
    </row>
    <row r="76" spans="1:15" s="7" customFormat="1" ht="15.75" x14ac:dyDescent="0.25">
      <c r="A76" s="14"/>
      <c r="B76" s="15"/>
      <c r="C76" s="14"/>
      <c r="D76" s="14"/>
      <c r="E76" s="14"/>
      <c r="F76" s="14"/>
      <c r="G76" s="14"/>
      <c r="H76" s="14"/>
      <c r="I76" s="15"/>
      <c r="J76" s="16"/>
      <c r="K76" s="16"/>
      <c r="L76" s="14"/>
    </row>
    <row r="77" spans="1:15" s="7" customFormat="1" ht="15.75" x14ac:dyDescent="0.25">
      <c r="A77" s="14"/>
      <c r="B77" s="15"/>
      <c r="C77" s="14"/>
      <c r="D77" s="14"/>
      <c r="E77" s="14"/>
      <c r="F77" s="14"/>
      <c r="G77" s="14"/>
      <c r="H77" s="14"/>
      <c r="I77" s="15"/>
      <c r="J77" s="16"/>
      <c r="K77" s="16"/>
      <c r="L77" s="14"/>
    </row>
    <row r="78" spans="1:15" s="7" customFormat="1" ht="15.75" x14ac:dyDescent="0.25">
      <c r="A78" s="14"/>
      <c r="B78" s="15"/>
      <c r="C78" s="14"/>
      <c r="D78" s="14"/>
      <c r="E78" s="14"/>
      <c r="F78" s="14"/>
      <c r="G78" s="14"/>
      <c r="H78" s="14"/>
      <c r="I78" s="15"/>
      <c r="J78" s="16"/>
      <c r="K78" s="16"/>
      <c r="L78" s="14"/>
    </row>
    <row r="79" spans="1:15" s="7" customFormat="1" ht="15.75" x14ac:dyDescent="0.25">
      <c r="A79" s="14"/>
      <c r="B79" s="15"/>
      <c r="C79" s="14"/>
      <c r="D79" s="14"/>
      <c r="E79" s="14"/>
      <c r="F79" s="14"/>
      <c r="G79" s="14"/>
      <c r="H79" s="14"/>
      <c r="I79" s="15"/>
      <c r="J79" s="16"/>
      <c r="K79" s="16"/>
      <c r="L79" s="14"/>
    </row>
    <row r="80" spans="1:15" s="7" customFormat="1" ht="15.75" x14ac:dyDescent="0.25">
      <c r="A80" s="14"/>
      <c r="B80" s="15"/>
      <c r="C80" s="14"/>
      <c r="D80" s="14"/>
      <c r="E80" s="14"/>
      <c r="F80" s="14"/>
      <c r="G80" s="14"/>
      <c r="H80" s="14"/>
      <c r="I80" s="15"/>
      <c r="J80" s="16"/>
      <c r="K80" s="16"/>
      <c r="L80" s="14"/>
    </row>
    <row r="81" spans="1:12" x14ac:dyDescent="0.25">
      <c r="A81" s="17"/>
      <c r="B81" s="18"/>
      <c r="C81" s="17"/>
      <c r="D81" s="17"/>
      <c r="E81" s="17"/>
      <c r="F81" s="17"/>
      <c r="G81" s="17"/>
      <c r="H81" s="17"/>
      <c r="I81" s="18"/>
      <c r="J81" s="17"/>
      <c r="K81" s="17"/>
      <c r="L81" s="17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</sheetData>
  <mergeCells count="136">
    <mergeCell ref="N58:N65"/>
    <mergeCell ref="O58:O65"/>
    <mergeCell ref="N33:N36"/>
    <mergeCell ref="O33:O36"/>
    <mergeCell ref="N37:N42"/>
    <mergeCell ref="O37:O42"/>
    <mergeCell ref="N43:N46"/>
    <mergeCell ref="O43:O46"/>
    <mergeCell ref="N48:N52"/>
    <mergeCell ref="O48:O52"/>
    <mergeCell ref="N54:N56"/>
    <mergeCell ref="O54:O56"/>
    <mergeCell ref="N9:N14"/>
    <mergeCell ref="O9:O14"/>
    <mergeCell ref="N15:N19"/>
    <mergeCell ref="O15:O19"/>
    <mergeCell ref="N20:N24"/>
    <mergeCell ref="O20:O24"/>
    <mergeCell ref="N25:N28"/>
    <mergeCell ref="O25:O28"/>
    <mergeCell ref="N30:N32"/>
    <mergeCell ref="O30:O32"/>
    <mergeCell ref="F48:F52"/>
    <mergeCell ref="E48:E52"/>
    <mergeCell ref="D48:D52"/>
    <mergeCell ref="C48:C52"/>
    <mergeCell ref="B48:B52"/>
    <mergeCell ref="B20:B24"/>
    <mergeCell ref="A20:A24"/>
    <mergeCell ref="K20:K24"/>
    <mergeCell ref="E33:E36"/>
    <mergeCell ref="D33:D36"/>
    <mergeCell ref="C33:C36"/>
    <mergeCell ref="B33:B36"/>
    <mergeCell ref="A33:A36"/>
    <mergeCell ref="K33:K36"/>
    <mergeCell ref="A43:A46"/>
    <mergeCell ref="I43:I46"/>
    <mergeCell ref="J43:J46"/>
    <mergeCell ref="C3:I3"/>
    <mergeCell ref="K9:K14"/>
    <mergeCell ref="H9:H14"/>
    <mergeCell ref="G9:G14"/>
    <mergeCell ref="F9:F14"/>
    <mergeCell ref="E9:E14"/>
    <mergeCell ref="D9:D14"/>
    <mergeCell ref="C9:C14"/>
    <mergeCell ref="E20:E24"/>
    <mergeCell ref="D20:D24"/>
    <mergeCell ref="C20:C24"/>
    <mergeCell ref="L9:L14"/>
    <mergeCell ref="B9:B14"/>
    <mergeCell ref="A9:A14"/>
    <mergeCell ref="K15:K19"/>
    <mergeCell ref="H15:H19"/>
    <mergeCell ref="L15:L19"/>
    <mergeCell ref="G15:G19"/>
    <mergeCell ref="F15:F19"/>
    <mergeCell ref="E15:E19"/>
    <mergeCell ref="D15:D19"/>
    <mergeCell ref="C15:C19"/>
    <mergeCell ref="B15:B19"/>
    <mergeCell ref="A15:A19"/>
    <mergeCell ref="L20:L24"/>
    <mergeCell ref="H20:H24"/>
    <mergeCell ref="G20:G24"/>
    <mergeCell ref="F20:F24"/>
    <mergeCell ref="A25:A28"/>
    <mergeCell ref="K30:K32"/>
    <mergeCell ref="L30:L32"/>
    <mergeCell ref="H30:H32"/>
    <mergeCell ref="G30:G32"/>
    <mergeCell ref="F30:F32"/>
    <mergeCell ref="E30:E32"/>
    <mergeCell ref="D30:D32"/>
    <mergeCell ref="C30:C32"/>
    <mergeCell ref="B30:B32"/>
    <mergeCell ref="A30:A32"/>
    <mergeCell ref="F25:F28"/>
    <mergeCell ref="E25:E28"/>
    <mergeCell ref="D25:D28"/>
    <mergeCell ref="C25:C28"/>
    <mergeCell ref="B25:B28"/>
    <mergeCell ref="K25:K28"/>
    <mergeCell ref="L25:L28"/>
    <mergeCell ref="H25:H28"/>
    <mergeCell ref="G25:G28"/>
    <mergeCell ref="L33:L36"/>
    <mergeCell ref="H33:H36"/>
    <mergeCell ref="G33:G36"/>
    <mergeCell ref="F33:F36"/>
    <mergeCell ref="C37:C42"/>
    <mergeCell ref="B37:B42"/>
    <mergeCell ref="A37:A42"/>
    <mergeCell ref="K37:K42"/>
    <mergeCell ref="L37:L42"/>
    <mergeCell ref="H37:H42"/>
    <mergeCell ref="G37:G42"/>
    <mergeCell ref="F37:F42"/>
    <mergeCell ref="E37:E42"/>
    <mergeCell ref="D37:D42"/>
    <mergeCell ref="B54:B56"/>
    <mergeCell ref="A54:A56"/>
    <mergeCell ref="K54:K56"/>
    <mergeCell ref="L54:L56"/>
    <mergeCell ref="H54:H56"/>
    <mergeCell ref="G54:G56"/>
    <mergeCell ref="F54:F56"/>
    <mergeCell ref="A48:A52"/>
    <mergeCell ref="D43:D46"/>
    <mergeCell ref="C43:C46"/>
    <mergeCell ref="B43:B46"/>
    <mergeCell ref="L48:L52"/>
    <mergeCell ref="K48:K52"/>
    <mergeCell ref="H48:H52"/>
    <mergeCell ref="L43:L46"/>
    <mergeCell ref="K43:K46"/>
    <mergeCell ref="H43:H46"/>
    <mergeCell ref="G43:G46"/>
    <mergeCell ref="F43:F46"/>
    <mergeCell ref="E43:E46"/>
    <mergeCell ref="E54:E56"/>
    <mergeCell ref="D54:D56"/>
    <mergeCell ref="C54:C56"/>
    <mergeCell ref="G48:G52"/>
    <mergeCell ref="A66:J66"/>
    <mergeCell ref="E58:E65"/>
    <mergeCell ref="D58:D65"/>
    <mergeCell ref="C58:C65"/>
    <mergeCell ref="B58:B65"/>
    <mergeCell ref="A58:A65"/>
    <mergeCell ref="K58:K65"/>
    <mergeCell ref="L58:L65"/>
    <mergeCell ref="H58:H65"/>
    <mergeCell ref="G58:G65"/>
    <mergeCell ref="F58:F65"/>
  </mergeCells>
  <pageMargins left="0.2" right="0" top="0.19685039370078741" bottom="0.19685039370078741" header="0.17" footer="0.17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2017-04-04T19:29:32Z</cp:lastPrinted>
  <dcterms:created xsi:type="dcterms:W3CDTF">2016-10-19T13:11:49Z</dcterms:created>
  <dcterms:modified xsi:type="dcterms:W3CDTF">2017-04-04T19:33:03Z</dcterms:modified>
</cp:coreProperties>
</file>