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600" windowHeight="819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N61" i="1" l="1"/>
  <c r="N58" i="1"/>
  <c r="N55" i="1"/>
  <c r="N46" i="1"/>
  <c r="N43" i="1"/>
  <c r="N37" i="1"/>
  <c r="N36" i="1"/>
  <c r="N35" i="1"/>
  <c r="N34" i="1"/>
  <c r="N33" i="1"/>
  <c r="N28" i="1"/>
  <c r="N27" i="1"/>
  <c r="N20" i="1"/>
  <c r="N19" i="1"/>
  <c r="N18" i="1"/>
  <c r="N13" i="1"/>
  <c r="N10" i="1"/>
  <c r="M62" i="1"/>
  <c r="N62" i="1" l="1"/>
  <c r="K58" i="1"/>
  <c r="K55" i="1"/>
  <c r="K46" i="1"/>
  <c r="K43" i="1"/>
  <c r="K37" i="1"/>
  <c r="K28" i="1"/>
  <c r="K20" i="1"/>
  <c r="K13" i="1"/>
  <c r="K10" i="1"/>
  <c r="K62" i="1" s="1"/>
</calcChain>
</file>

<file path=xl/sharedStrings.xml><?xml version="1.0" encoding="utf-8"?>
<sst xmlns="http://schemas.openxmlformats.org/spreadsheetml/2006/main" count="208" uniqueCount="164">
  <si>
    <t>PLANO DE AÇÃO E METAS 2017</t>
  </si>
  <si>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</si>
  <si>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</si>
  <si>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</si>
  <si>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</si>
  <si>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</si>
  <si>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Resultados Esperados</t>
  </si>
  <si>
    <t>Prioridade</t>
  </si>
  <si>
    <t>Cronograma de Execução</t>
  </si>
  <si>
    <t>Liderança</t>
  </si>
  <si>
    <t>Meta</t>
  </si>
  <si>
    <t>Recursos Necessários</t>
  </si>
  <si>
    <t>Valores</t>
  </si>
  <si>
    <t>Total por Ação</t>
  </si>
  <si>
    <t>% Por Ação</t>
  </si>
  <si>
    <t>Qualificação da equipe de fiscalização para orientação do exercício profissional</t>
  </si>
  <si>
    <t>Participar de cursos e eventos de educação continuada – fiscais, coordenadora de fiscalização e assistentes administrativos. Capacitação externa: mínimo de 20 horas anuais para nutricionistas fiscais e coord fisc e 10 horas anuais para assistentes administrativos 
Capacitação interna: 1 turno por mês para os  nutricionistas fiscais e coordenadora de fiscalização</t>
  </si>
  <si>
    <t>Equipe de fiscalização capacitada</t>
  </si>
  <si>
    <t>Melhorar a qualidade do atendimento aos profisisonais e empresas; tonar os fiscais referência para os profisisonais</t>
  </si>
  <si>
    <t>Alta</t>
  </si>
  <si>
    <t>1º ao 4º Trimestre</t>
  </si>
  <si>
    <t>Juliana</t>
  </si>
  <si>
    <t>Atingir 90% das capacitações propostas.</t>
  </si>
  <si>
    <t>Fiscais (R$ 500,00 para cada um)</t>
  </si>
  <si>
    <t>Coordenação (R$ 500,00)</t>
  </si>
  <si>
    <t>Assistente Administrativo (R$ 200,00 para cada um)</t>
  </si>
  <si>
    <t>Participação em  eventos de integração e qualificação da equipe de fiscalização para orientação do exercício profissional</t>
  </si>
  <si>
    <t>Capacitar e integrar a equipe de fiscalização dos CRNs da Região Sul</t>
  </si>
  <si>
    <t>VI Encontro da Fiscalização da Região Sul em Santa Catarina (Fiscais e Conselheiros)</t>
  </si>
  <si>
    <t>Equipes de fiscalização dos CRNs da região sul integradas com uniformização das ações</t>
  </si>
  <si>
    <t>Conforme programação do CRN-10</t>
  </si>
  <si>
    <t>Maiele</t>
  </si>
  <si>
    <t>100% de participação do CRN-2</t>
  </si>
  <si>
    <t>Diária (1 conselheiro)</t>
  </si>
  <si>
    <t>Diária (6 fiscais, coord. fiscalização, coord. técnica, assejur)</t>
  </si>
  <si>
    <t>Ajuda de deslocamento (1 conselheiro)</t>
  </si>
  <si>
    <t>Ajuda de deslocamento (6 fiscais, coord. fiscalização, coord. técnica, assejur)</t>
  </si>
  <si>
    <t>Atualização tecnológica e de equipamentos</t>
  </si>
  <si>
    <t>Adequação dos equipamentos da equipe de fiscalização com a aquisição 1 de Sincron</t>
  </si>
  <si>
    <t>Programa Sincron para 1 ultrabook</t>
  </si>
  <si>
    <t>Todos devidamente equipados</t>
  </si>
  <si>
    <t>2º Trimestre</t>
  </si>
  <si>
    <t>Paulo</t>
  </si>
  <si>
    <t>Atingir 100% dos fiscais com equipamentos para fiscalização</t>
  </si>
  <si>
    <t>1 Programa Sincron</t>
  </si>
  <si>
    <t>Ampliação dos municípios fiscalizados nas Interiorização</t>
  </si>
  <si>
    <t>Aumentar o alcance da interiorização das ações fiscais nos municípios de difícil acesso</t>
  </si>
  <si>
    <t>Aumento no número de visitas fiscais em locais de difícil acesso</t>
  </si>
  <si>
    <t>Contemplar em um mesmo dia de visitas fiscais mais de um município de difícil acesso e otimizar o deslocamento entre municípios próximos</t>
  </si>
  <si>
    <t>Média</t>
  </si>
  <si>
    <t>2º e 3º Trimestre</t>
  </si>
  <si>
    <t>Kely</t>
  </si>
  <si>
    <t>Ampliar em 50% o número de municípios atingidos nas interiorizações</t>
  </si>
  <si>
    <t>Locação de carro com motorista e/ou cooperativa de táxi para fiscalização nos municípios da 11ª CRS (Erechim), 12ª (Santo Angelo) e 17ª (Ijuí)</t>
  </si>
  <si>
    <t>Promover eventos de cunho técnico para categoria</t>
  </si>
  <si>
    <t>Realização de evento na 11ª CRS (Erechim) e na 17ª CRS (Ijuí)</t>
  </si>
  <si>
    <t>Participação de no mínimo 30% dos nutricionitas da região de  11ª CRS (Erechim) e na 17ª CRS (Ijuí)</t>
  </si>
  <si>
    <t>Vanícia</t>
  </si>
  <si>
    <t>30% dos nutricionistas das regiões da ação orientados pelo CRN-2</t>
  </si>
  <si>
    <t>Passagem terrestre</t>
  </si>
  <si>
    <t>Diária (1 conselheiro por evento x 2 eventos)</t>
  </si>
  <si>
    <t>Ajuda de deslocamento (1 conselheiro por evento x 2 eventos</t>
  </si>
  <si>
    <t>Diária - Palestrante (2 por evento x 2 eventos)</t>
  </si>
  <si>
    <t>Ajuda de deslocamento - Palestrante (2 por evento x 2 eventos</t>
  </si>
  <si>
    <t>Impressão (banner)</t>
  </si>
  <si>
    <t>Coffe break</t>
  </si>
  <si>
    <t>Otimização da fiscalização</t>
  </si>
  <si>
    <t>Manter o corpo técnico e estagiário para o Setor de Fiscalização</t>
  </si>
  <si>
    <t>Manutenção de estagiário de nível médio</t>
  </si>
  <si>
    <t>Otimizar os agendamentos de visita fiscal e atividades administrativas simples</t>
  </si>
  <si>
    <t>Reduzir atividades administrativas dos fiscais</t>
  </si>
  <si>
    <t>Bolsa de estágio</t>
  </si>
  <si>
    <t>Revisar procedimentos internos pertinentes à Comissão de Fiscalização e ao setor de fiscalização</t>
  </si>
  <si>
    <t>Manual de condutas da fiscalização e do CRN-2 revisado e atualizado</t>
  </si>
  <si>
    <t>Eficácia dos processos da fiscalização</t>
  </si>
  <si>
    <t>Camila</t>
  </si>
  <si>
    <t>Padronização e atualização de 90% dos processos da fiscalização por meio de instrução de trabalho</t>
  </si>
  <si>
    <t>Passagem terrestre (Santa Maria/Passo Fundo/Nova Prata)</t>
  </si>
  <si>
    <t>Diária (1 conselheiros x 3 eventos)</t>
  </si>
  <si>
    <t>Diária (fiscal Santa Maria x 1 eventos)</t>
  </si>
  <si>
    <t>Ajuda de deslocamento (1 conselheiros x 3 eventos)</t>
  </si>
  <si>
    <t>Ajuda de deslocamento (fiscal Santa Maria) x 3 eventos)</t>
  </si>
  <si>
    <t>Ampliação da ação de Fiscalização</t>
  </si>
  <si>
    <t>Verificar a atuação de nutricionistas, TND, PF não inscritas e pessoas jurídicas do Estado do RS</t>
  </si>
  <si>
    <t>Realizar 2.200 visitas fiscais no ano</t>
  </si>
  <si>
    <t>44 visitas fiscais por mês/fiscal (5 fiscais em fiscalização e 1 em atividade interna) em 3 dias semanais de fiscalização (2 plantões por semana)</t>
  </si>
  <si>
    <t>Vanícia/Angelita</t>
  </si>
  <si>
    <t>Orientar exercício profissional, regularizar a presença do  nutricionista responsável técnico em 70% do locais visitados, aumentar as PJ registradas em 10%</t>
  </si>
  <si>
    <t>Suprimento (valor médio gasto por VF aproximadamente entre R$ 25,00)</t>
  </si>
  <si>
    <t>Identificação dos municípios e locais com maior concentração de PJ próximas, em mesmo bairro ou zona industrial</t>
  </si>
  <si>
    <t>Mapeamento da concentração de PJ em locais próximos por bairros ou zona industrial em municípios com maior concentração de PJ (Canoas, Esteio, Caxias do Sul, Farroupilha, Bento Gonçalves, Cachoeirinha, Gravataí, São Leopoldo, Sapucaia do Sul, Novo Hamburgo, Triunfo, Eldorado do Sul, Santa Maria e Rio Grande)</t>
  </si>
  <si>
    <t>Diagnóstico dos locais de maior necessidade de fiscalização</t>
  </si>
  <si>
    <t>1º Trimestre</t>
  </si>
  <si>
    <t>Juliana                       Vanicia                   Paulo</t>
  </si>
  <si>
    <t>Aumentar em 50% a realização de visitas fiscais, reduzindo custos</t>
  </si>
  <si>
    <t>Inclusa nas despesas fixas do CRN-2</t>
  </si>
  <si>
    <t>Mutirão de fiscalização nos municípios mapeados</t>
  </si>
  <si>
    <t>Realização de visitas fiscais organizadas na forma de mutirões nos municípios mapeados com maior concentração de PJ em locais próximos por bairros ou zona industrial em municípios com maior concentração de PJ (Canoas, Esteio, Caxias do Sul, Farroupilha, Bento Gonçalves, Cachoeirinha, Gravataí, São Leopoldo, Sapucaia do Sul, Novo Hamburgo, Triunfo, Eldorado do Sul, Santa Maria e Rio Grande)</t>
  </si>
  <si>
    <t>Otimizar as visitas fiscais, aumentando a área fiscalizada e reduzindo o custo com táxi</t>
  </si>
  <si>
    <t>2º ao 4º Trimestre</t>
  </si>
  <si>
    <t>Juliana                      Vanicia                 Paulo</t>
  </si>
  <si>
    <t>Locação de carro com motorista ou táxi/cooperativa de táxi no municípios mapeados: Canoas, Esteio, Caxias do Sul, Farroupilha, Bento Gonçalves, Cachoeirinha, Gravataí, São Leopoldo, Sapucaia do Sul, Novo Hamburgo, Triunfo, Eldorado do Sul, Santa Maria e Rio Grande.                   Projeto piloto: Caxias do Sul</t>
  </si>
  <si>
    <t>Qualificação da orientação do exercício profissional</t>
  </si>
  <si>
    <t>Elaboração de materiais de orientação técnica por área de atuação</t>
  </si>
  <si>
    <t>Materiais de orientação técnica por área de atuação disponíveis no portal do CRN-2 (um por trimestre)</t>
  </si>
  <si>
    <t>Ser referência na orientação do exercício profissional</t>
  </si>
  <si>
    <t>Educação/UAN - Juliana, Paulo e Kely; Hospital/ILPI – Angelita e Vanícia; Saúde Coletiva - Paulo e Luciana</t>
  </si>
  <si>
    <t>Disponibilizar material orientativo para 60% das visitas fiscais realizadas com profissionais</t>
  </si>
  <si>
    <t>Sem despesas</t>
  </si>
  <si>
    <t>Orientação do exercício profissional</t>
  </si>
  <si>
    <t>Realizar workshop sobre responsabilidade técnica nas áreas de atuação</t>
  </si>
  <si>
    <t>1 workshop por trimestre, sendo 1 deles em Santa Maria (4 workshops)</t>
  </si>
  <si>
    <t>Concientização do nutricionista do seu papel como RT</t>
  </si>
  <si>
    <t>Reduzir em 50%  os indeferimentos de RT</t>
  </si>
  <si>
    <t>Diária (coord. fiscalização)</t>
  </si>
  <si>
    <t>Ajuda de deslocamento (coord. fiscalização)</t>
  </si>
  <si>
    <t>Certificados</t>
  </si>
  <si>
    <t>Encontros para divulgação das atribuições do nutricionista e  do Selo de Qualidade</t>
  </si>
  <si>
    <t>Promoção de encontros com entidades que tenham ligação direta ou indireta com o público alvo do selo de qualidade; ampliação dos meios de divulgação dos locais com selo de qualidade</t>
  </si>
  <si>
    <t>Divulgação do papel do nutricionista na segurança de alimentos</t>
  </si>
  <si>
    <t>Luciana                          Juliana</t>
  </si>
  <si>
    <t>Aumentar em 30% o número de locais com selo de qualidade</t>
  </si>
  <si>
    <t>Passagem terrestre (2 conselheiros x 3 eventos) - Serra, região central e litoral</t>
  </si>
  <si>
    <t>Diária (2 conselheiros x 3 eventos)</t>
  </si>
  <si>
    <t>Ajuda de deslocamento (2 conselheiros x 3 eventos)</t>
  </si>
  <si>
    <t>Promover evento de interesse para categoria</t>
  </si>
  <si>
    <t>Evento sobre alimentação escolar</t>
  </si>
  <si>
    <t>Orientar os nutricionistas quanto sua atuação na alimentação escolar</t>
  </si>
  <si>
    <t>2º Semestre</t>
  </si>
  <si>
    <t>Realizar 100% dos eventos propostos, atingindo 50% dos nutricionistas que atuam com alimentação escolar privada nos municípios de Porto Alegre, Caxias do Sul e Santa Maria</t>
  </si>
  <si>
    <t>Passagem terrestre (Caxias do Sul e Santa Maria)</t>
  </si>
  <si>
    <t>Diária (2 conselheiros x 2 eventos)</t>
  </si>
  <si>
    <t>Diária (1 funcionário x 2 eventos)</t>
  </si>
  <si>
    <t>Diária (2 palestrantes por evento x 2 eventos)</t>
  </si>
  <si>
    <t>Ajuda de deslocamento (2 conselheiros x 2 eventos)</t>
  </si>
  <si>
    <t>Ajuda de deslocamento (1 funcionário x 2 eventos)</t>
  </si>
  <si>
    <t>Ajuda de deslocamento (2 palestrantes x 2 eventos)</t>
  </si>
  <si>
    <t>Coffe break (3 eventos)</t>
  </si>
  <si>
    <t>Agenda para atendimento e orientação do exercício profissional</t>
  </si>
  <si>
    <t>Disponibilizar agenda de fiscais de plantão e de conselheiros da CF para atendimento e orientação de profissionais e empresas</t>
  </si>
  <si>
    <t>Visitas de convocação, agendamentos semanais com fiscais de plantão e quinzenais com conselheiros para atendimento aos profissionais e empresas</t>
  </si>
  <si>
    <t>Aproximar o CRN-2 dos profissionais, ser referência na orientação do exercício profissional.</t>
  </si>
  <si>
    <t>Reduzir a necessidade de Convocação de Ação Orientadora em 50%. Reduzir o envio de ofícios em 30%,</t>
  </si>
  <si>
    <t>Passagem terrestre (Santa Maria)</t>
  </si>
  <si>
    <t>Diária (1 conselheiro x 4 eventos)</t>
  </si>
  <si>
    <t>Ajuda de deslocamento (1 conselheiro x 4 eventos)</t>
  </si>
  <si>
    <t>Fiscalização</t>
  </si>
  <si>
    <t>Realizar visitas fiscais com a presença de um conselheiro e/ou parceria com outra entidade</t>
  </si>
  <si>
    <t>Reuniões, encontros, eventos de cunho político; realizando fiscalizações com os fiscais</t>
  </si>
  <si>
    <t>Articulação política com os profisisonais e gestores</t>
  </si>
  <si>
    <t>Realização de 1 dia de visita fiscal com conselheiro por bimestre</t>
  </si>
  <si>
    <t>Diária (conselheiro)</t>
  </si>
  <si>
    <t>Ajuda de deslocamento (conselheiro)</t>
  </si>
  <si>
    <t>Buscar aparelho que facilite a comunicação entre a sede e a fiscal da Delegacia nas reuniões não presenciais</t>
  </si>
  <si>
    <t>Identificaçaõ de programa que mehore a comunicação</t>
  </si>
  <si>
    <t>Comunicação mais ativa e fetiva; redução dos custos com deslocamento da fiscal da Delegacia a Sede</t>
  </si>
  <si>
    <t>Aquisição de equipamentos</t>
  </si>
  <si>
    <t>Microfone e câmera</t>
  </si>
  <si>
    <t>Total</t>
  </si>
  <si>
    <t>Passagem aérea (10)</t>
  </si>
  <si>
    <t>Despesa realizada</t>
  </si>
  <si>
    <t>Total realizado por Ação</t>
  </si>
  <si>
    <t>% Realizado por Ação</t>
  </si>
  <si>
    <t>Junho/2017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</si>
</sst>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
    <numFmt numFmtId="165" formatCode="&quot;R$&quot;\ #,##0.00"/>
  </numFmts>
  <fonts count="9"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0"/>
      <color rgb="FF000000"/>
      <name val="Calibri"/>
      <family val="2"/>
      <charset val="1"/>
    </font>
    <font>
      <sz val="12"/>
      <name val="Calibri"/>
      <family val="2"/>
      <charset val="1"/>
    </font>
    <font>
      <b/>
      <sz val="12"/>
      <color theme="1"/>
      <name val="Calibri"/>
      <family val="2"/>
      <scheme val="minor"/>
    </font>
    <font>
      <b/>
      <sz val="11"/>
      <color rgb="FF000000"/>
      <name val="Calibri"/>
      <family val="2"/>
    </font>
    <font>
      <sz val="11"/>
      <name val="Calibri"/>
      <family val="2"/>
      <charset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33">
    <xf numFmtId="0" fontId="0" fillId="0" borderId="0" xfId="0"/>
    <xf numFmtId="0" fontId="0" fillId="0" borderId="0" xfId="0" applyAlignment="1">
      <alignment horizontal="left"/>
    </xf>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5" fontId="0" fillId="0" borderId="1" xfId="0" applyNumberFormat="1" applyBorder="1" applyAlignment="1">
      <alignment horizontal="center" vertical="center"/>
    </xf>
    <xf numFmtId="49" fontId="2" fillId="0" borderId="0" xfId="0" applyNumberFormat="1" applyFont="1" applyAlignment="1">
      <alignment horizontal="center"/>
    </xf>
    <xf numFmtId="0" fontId="6" fillId="0" borderId="1" xfId="0" applyFont="1" applyBorder="1" applyAlignment="1">
      <alignment horizontal="center" vertical="center" wrapText="1"/>
    </xf>
    <xf numFmtId="10" fontId="0" fillId="0" borderId="1" xfId="0" applyNumberFormat="1" applyBorder="1" applyAlignment="1">
      <alignment horizontal="center" vertical="center"/>
    </xf>
    <xf numFmtId="10" fontId="7"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164" fontId="3" fillId="0" borderId="1" xfId="0" applyNumberFormat="1" applyFont="1" applyBorder="1" applyAlignment="1">
      <alignment horizontal="center" vertical="center" wrapText="1"/>
    </xf>
    <xf numFmtId="10" fontId="0" fillId="0" borderId="2" xfId="0" applyNumberFormat="1" applyBorder="1" applyAlignment="1">
      <alignment horizontal="center" vertical="center"/>
    </xf>
    <xf numFmtId="10" fontId="0" fillId="0" borderId="3" xfId="0" applyNumberFormat="1" applyBorder="1" applyAlignment="1">
      <alignment horizontal="center" vertical="center"/>
    </xf>
    <xf numFmtId="10" fontId="0" fillId="0" borderId="4" xfId="0" applyNumberFormat="1" applyBorder="1" applyAlignment="1">
      <alignment horizontal="center" vertical="center"/>
    </xf>
    <xf numFmtId="0" fontId="1" fillId="0" borderId="0"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0"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322312</xdr:colOff>
      <xdr:row>0</xdr:row>
      <xdr:rowOff>166346</xdr:rowOff>
    </xdr:from>
    <xdr:to>
      <xdr:col>1</xdr:col>
      <xdr:colOff>866632</xdr:colOff>
      <xdr:row>4</xdr:row>
      <xdr:rowOff>51506</xdr:rowOff>
    </xdr:to>
    <xdr:pic>
      <xdr:nvPicPr>
        <xdr:cNvPr id="2" name="Imagem 1"/>
        <xdr:cNvPicPr/>
      </xdr:nvPicPr>
      <xdr:blipFill>
        <a:blip xmlns:r="http://schemas.openxmlformats.org/officeDocument/2006/relationships" r:embed="rId1"/>
        <a:stretch>
          <a:fillRect/>
        </a:stretch>
      </xdr:blipFill>
      <xdr:spPr>
        <a:xfrm>
          <a:off x="322312" y="166346"/>
          <a:ext cx="1556351" cy="694785"/>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
  <sheetViews>
    <sheetView tabSelected="1" topLeftCell="F58" zoomScale="80" zoomScaleNormal="80" workbookViewId="0">
      <selection activeCell="O63" sqref="O63"/>
    </sheetView>
  </sheetViews>
  <sheetFormatPr defaultRowHeight="15" x14ac:dyDescent="0.25"/>
  <cols>
    <col min="1" max="1" width="15.140625"/>
    <col min="2" max="2" width="24.28515625" style="1"/>
    <col min="3" max="3" width="17.85546875"/>
    <col min="4" max="4" width="25.42578125"/>
    <col min="5" max="5" width="13.42578125"/>
    <col min="6" max="6" width="17.85546875"/>
    <col min="7" max="7" width="15.5703125"/>
    <col min="8" max="8" width="17.28515625" customWidth="1"/>
    <col min="9" max="9" width="23" style="1"/>
    <col min="10" max="10" width="14.42578125"/>
    <col min="11" max="11" width="16.42578125" customWidth="1"/>
    <col min="12" max="12" width="12.28515625"/>
    <col min="13" max="13" width="22.42578125" customWidth="1"/>
    <col min="14" max="14" width="14.28515625" customWidth="1"/>
    <col min="15" max="15" width="11.28515625" customWidth="1"/>
    <col min="16" max="1025" width="8.42578125"/>
  </cols>
  <sheetData>
    <row r="1" spans="1:15" x14ac:dyDescent="0.25">
      <c r="B1"/>
      <c r="I1"/>
    </row>
    <row r="3" spans="1:15" ht="18.75" x14ac:dyDescent="0.3">
      <c r="B3"/>
      <c r="C3" s="28" t="s">
        <v>0</v>
      </c>
      <c r="D3" s="28"/>
      <c r="E3" s="28"/>
      <c r="F3" s="28"/>
      <c r="G3" s="28"/>
      <c r="H3" s="28"/>
      <c r="I3" s="28"/>
    </row>
    <row r="4" spans="1:15" x14ac:dyDescent="0.25">
      <c r="B4"/>
      <c r="I4"/>
    </row>
    <row r="7" spans="1:15" s="2" customFormat="1" ht="15.75" x14ac:dyDescent="0.25">
      <c r="A7" s="2" t="s">
        <v>1</v>
      </c>
      <c r="B7" s="3"/>
      <c r="I7" s="3"/>
      <c r="M7" s="19" t="s">
        <v>163</v>
      </c>
    </row>
    <row r="8" spans="1:15" s="2" customFormat="1" ht="15.75" x14ac:dyDescent="0.25">
      <c r="A8" s="2" t="s">
        <v>2</v>
      </c>
      <c r="B8" s="3"/>
      <c r="I8" s="3"/>
    </row>
    <row r="9" spans="1:15" s="5" customFormat="1" ht="47.25" x14ac:dyDescent="0.25">
      <c r="A9" s="4" t="s">
        <v>3</v>
      </c>
      <c r="B9" s="4" t="s">
        <v>4</v>
      </c>
      <c r="C9" s="4" t="s">
        <v>5</v>
      </c>
      <c r="D9" s="4" t="s">
        <v>6</v>
      </c>
      <c r="E9" s="4" t="s">
        <v>7</v>
      </c>
      <c r="F9" s="4" t="s">
        <v>8</v>
      </c>
      <c r="G9" s="4" t="s">
        <v>9</v>
      </c>
      <c r="H9" s="4" t="s">
        <v>10</v>
      </c>
      <c r="I9" s="4" t="s">
        <v>11</v>
      </c>
      <c r="J9" s="4" t="s">
        <v>12</v>
      </c>
      <c r="K9" s="4" t="s">
        <v>13</v>
      </c>
      <c r="L9" s="4" t="s">
        <v>14</v>
      </c>
      <c r="M9" s="17" t="s">
        <v>160</v>
      </c>
      <c r="N9" s="20" t="s">
        <v>161</v>
      </c>
      <c r="O9" s="20" t="s">
        <v>162</v>
      </c>
    </row>
    <row r="10" spans="1:15" ht="114" customHeight="1" x14ac:dyDescent="0.25">
      <c r="A10" s="29" t="s">
        <v>15</v>
      </c>
      <c r="B10" s="30" t="s">
        <v>16</v>
      </c>
      <c r="C10" s="29" t="s">
        <v>17</v>
      </c>
      <c r="D10" s="29" t="s">
        <v>18</v>
      </c>
      <c r="E10" s="29" t="s">
        <v>19</v>
      </c>
      <c r="F10" s="29" t="s">
        <v>20</v>
      </c>
      <c r="G10" s="29" t="s">
        <v>21</v>
      </c>
      <c r="H10" s="29" t="s">
        <v>22</v>
      </c>
      <c r="I10" s="7" t="s">
        <v>23</v>
      </c>
      <c r="J10" s="8">
        <v>3000</v>
      </c>
      <c r="K10" s="24">
        <f>SUM(J10:J12)</f>
        <v>4100</v>
      </c>
      <c r="L10" s="31">
        <v>3.3099999999999997E-2</v>
      </c>
      <c r="M10" s="18"/>
      <c r="N10" s="24">
        <f>SUM(M10:M12)</f>
        <v>0</v>
      </c>
      <c r="O10" s="25"/>
    </row>
    <row r="11" spans="1:15" ht="96" customHeight="1" x14ac:dyDescent="0.25">
      <c r="A11" s="29"/>
      <c r="B11" s="30"/>
      <c r="C11" s="29"/>
      <c r="D11" s="29"/>
      <c r="E11" s="29"/>
      <c r="F11" s="29"/>
      <c r="G11" s="29"/>
      <c r="H11" s="29"/>
      <c r="I11" s="7" t="s">
        <v>24</v>
      </c>
      <c r="J11" s="8">
        <v>500</v>
      </c>
      <c r="K11" s="24"/>
      <c r="L11" s="31"/>
      <c r="M11" s="18"/>
      <c r="N11" s="24"/>
      <c r="O11" s="26"/>
    </row>
    <row r="12" spans="1:15" ht="108" customHeight="1" x14ac:dyDescent="0.25">
      <c r="A12" s="29"/>
      <c r="B12" s="30"/>
      <c r="C12" s="29"/>
      <c r="D12" s="29"/>
      <c r="E12" s="29"/>
      <c r="F12" s="29"/>
      <c r="G12" s="29"/>
      <c r="H12" s="29"/>
      <c r="I12" s="7" t="s">
        <v>25</v>
      </c>
      <c r="J12" s="8">
        <v>600</v>
      </c>
      <c r="K12" s="24"/>
      <c r="L12" s="31"/>
      <c r="M12" s="18"/>
      <c r="N12" s="24"/>
      <c r="O12" s="27"/>
    </row>
    <row r="13" spans="1:15" ht="29.45" customHeight="1" x14ac:dyDescent="0.25">
      <c r="A13" s="29" t="s">
        <v>26</v>
      </c>
      <c r="B13" s="30" t="s">
        <v>27</v>
      </c>
      <c r="C13" s="29" t="s">
        <v>28</v>
      </c>
      <c r="D13" s="29" t="s">
        <v>29</v>
      </c>
      <c r="E13" s="29" t="s">
        <v>19</v>
      </c>
      <c r="F13" s="29" t="s">
        <v>30</v>
      </c>
      <c r="G13" s="29" t="s">
        <v>31</v>
      </c>
      <c r="H13" s="29" t="s">
        <v>32</v>
      </c>
      <c r="I13" s="15" t="s">
        <v>159</v>
      </c>
      <c r="J13" s="16">
        <v>7000</v>
      </c>
      <c r="K13" s="24">
        <f>SUM(J13:J17)</f>
        <v>13500</v>
      </c>
      <c r="L13" s="31">
        <v>0.1089</v>
      </c>
      <c r="M13" s="18"/>
      <c r="N13" s="24">
        <f>SUM(M13:M17)</f>
        <v>0</v>
      </c>
      <c r="O13" s="25"/>
    </row>
    <row r="14" spans="1:15" ht="40.5" customHeight="1" x14ac:dyDescent="0.25">
      <c r="A14" s="29"/>
      <c r="B14" s="30"/>
      <c r="C14" s="29"/>
      <c r="D14" s="29"/>
      <c r="E14" s="29"/>
      <c r="F14" s="29"/>
      <c r="G14" s="29"/>
      <c r="H14" s="29"/>
      <c r="I14" s="7" t="s">
        <v>33</v>
      </c>
      <c r="J14" s="8">
        <v>450</v>
      </c>
      <c r="K14" s="24"/>
      <c r="L14" s="31"/>
      <c r="M14" s="18"/>
      <c r="N14" s="24"/>
      <c r="O14" s="26"/>
    </row>
    <row r="15" spans="1:15" ht="66" customHeight="1" x14ac:dyDescent="0.25">
      <c r="A15" s="29"/>
      <c r="B15" s="30"/>
      <c r="C15" s="29"/>
      <c r="D15" s="29"/>
      <c r="E15" s="29"/>
      <c r="F15" s="29"/>
      <c r="G15" s="29"/>
      <c r="H15" s="29"/>
      <c r="I15" s="7" t="s">
        <v>34</v>
      </c>
      <c r="J15" s="8">
        <v>4050</v>
      </c>
      <c r="K15" s="24"/>
      <c r="L15" s="31"/>
      <c r="M15" s="18"/>
      <c r="N15" s="24"/>
      <c r="O15" s="26"/>
    </row>
    <row r="16" spans="1:15" ht="61.5" customHeight="1" x14ac:dyDescent="0.25">
      <c r="A16" s="29"/>
      <c r="B16" s="30"/>
      <c r="C16" s="29"/>
      <c r="D16" s="29"/>
      <c r="E16" s="29"/>
      <c r="F16" s="29"/>
      <c r="G16" s="29"/>
      <c r="H16" s="29"/>
      <c r="I16" s="7" t="s">
        <v>35</v>
      </c>
      <c r="J16" s="8">
        <v>200</v>
      </c>
      <c r="K16" s="24"/>
      <c r="L16" s="31"/>
      <c r="M16" s="18"/>
      <c r="N16" s="24"/>
      <c r="O16" s="26"/>
    </row>
    <row r="17" spans="1:15" ht="94.5" customHeight="1" x14ac:dyDescent="0.25">
      <c r="A17" s="29"/>
      <c r="B17" s="30"/>
      <c r="C17" s="29"/>
      <c r="D17" s="29"/>
      <c r="E17" s="29"/>
      <c r="F17" s="29"/>
      <c r="G17" s="29"/>
      <c r="H17" s="29"/>
      <c r="I17" s="7" t="s">
        <v>36</v>
      </c>
      <c r="J17" s="8">
        <v>1800</v>
      </c>
      <c r="K17" s="24"/>
      <c r="L17" s="31"/>
      <c r="M17" s="18"/>
      <c r="N17" s="24"/>
      <c r="O17" s="27"/>
    </row>
    <row r="18" spans="1:15" ht="111.75" customHeight="1" x14ac:dyDescent="0.25">
      <c r="A18" s="6" t="s">
        <v>37</v>
      </c>
      <c r="B18" s="7" t="s">
        <v>38</v>
      </c>
      <c r="C18" s="6" t="s">
        <v>39</v>
      </c>
      <c r="D18" s="6" t="s">
        <v>40</v>
      </c>
      <c r="E18" s="6" t="s">
        <v>19</v>
      </c>
      <c r="F18" s="6" t="s">
        <v>41</v>
      </c>
      <c r="G18" s="6" t="s">
        <v>42</v>
      </c>
      <c r="H18" s="6" t="s">
        <v>43</v>
      </c>
      <c r="I18" s="7" t="s">
        <v>44</v>
      </c>
      <c r="J18" s="8">
        <v>2800</v>
      </c>
      <c r="K18" s="8">
        <v>2800</v>
      </c>
      <c r="L18" s="9">
        <v>2.2599999999999999E-2</v>
      </c>
      <c r="M18" s="18"/>
      <c r="N18" s="18">
        <f>SUM(M18)</f>
        <v>0</v>
      </c>
      <c r="O18" s="21"/>
    </row>
    <row r="19" spans="1:15" ht="148.5" customHeight="1" x14ac:dyDescent="0.25">
      <c r="A19" s="10" t="s">
        <v>45</v>
      </c>
      <c r="B19" s="7" t="s">
        <v>46</v>
      </c>
      <c r="C19" s="6" t="s">
        <v>47</v>
      </c>
      <c r="D19" s="6" t="s">
        <v>48</v>
      </c>
      <c r="E19" s="6" t="s">
        <v>49</v>
      </c>
      <c r="F19" s="6" t="s">
        <v>50</v>
      </c>
      <c r="G19" s="6" t="s">
        <v>51</v>
      </c>
      <c r="H19" s="6" t="s">
        <v>52</v>
      </c>
      <c r="I19" s="7" t="s">
        <v>53</v>
      </c>
      <c r="J19" s="8">
        <v>4000</v>
      </c>
      <c r="K19" s="8">
        <v>4000</v>
      </c>
      <c r="L19" s="9">
        <v>3.2300000000000002E-2</v>
      </c>
      <c r="M19" s="18"/>
      <c r="N19" s="18">
        <f>SUM(M19)</f>
        <v>0</v>
      </c>
      <c r="O19" s="21"/>
    </row>
    <row r="20" spans="1:15" ht="27" customHeight="1" x14ac:dyDescent="0.25">
      <c r="A20" s="29" t="s">
        <v>45</v>
      </c>
      <c r="B20" s="30" t="s">
        <v>54</v>
      </c>
      <c r="C20" s="29" t="s">
        <v>55</v>
      </c>
      <c r="D20" s="29" t="s">
        <v>56</v>
      </c>
      <c r="E20" s="29" t="s">
        <v>49</v>
      </c>
      <c r="F20" s="29" t="s">
        <v>50</v>
      </c>
      <c r="G20" s="29" t="s">
        <v>57</v>
      </c>
      <c r="H20" s="29" t="s">
        <v>58</v>
      </c>
      <c r="I20" s="7" t="s">
        <v>59</v>
      </c>
      <c r="J20" s="8">
        <v>1800</v>
      </c>
      <c r="K20" s="24">
        <f>SUM(J20:J26)</f>
        <v>6350</v>
      </c>
      <c r="L20" s="31">
        <v>5.1200000000000002E-2</v>
      </c>
      <c r="M20" s="18"/>
      <c r="N20" s="24">
        <f>SUM(M20:M26)</f>
        <v>0</v>
      </c>
      <c r="O20" s="25"/>
    </row>
    <row r="21" spans="1:15" ht="47.25" x14ac:dyDescent="0.25">
      <c r="A21" s="29"/>
      <c r="B21" s="30"/>
      <c r="C21" s="29"/>
      <c r="D21" s="29"/>
      <c r="E21" s="29"/>
      <c r="F21" s="29"/>
      <c r="G21" s="29"/>
      <c r="H21" s="29"/>
      <c r="I21" s="7" t="s">
        <v>60</v>
      </c>
      <c r="J21" s="8">
        <v>900</v>
      </c>
      <c r="K21" s="24"/>
      <c r="L21" s="31"/>
      <c r="M21" s="18"/>
      <c r="N21" s="24"/>
      <c r="O21" s="26"/>
    </row>
    <row r="22" spans="1:15" ht="63" x14ac:dyDescent="0.25">
      <c r="A22" s="29"/>
      <c r="B22" s="30"/>
      <c r="C22" s="29"/>
      <c r="D22" s="29"/>
      <c r="E22" s="29"/>
      <c r="F22" s="29"/>
      <c r="G22" s="29"/>
      <c r="H22" s="29"/>
      <c r="I22" s="7" t="s">
        <v>61</v>
      </c>
      <c r="J22" s="8">
        <v>400</v>
      </c>
      <c r="K22" s="24"/>
      <c r="L22" s="31"/>
      <c r="M22" s="18"/>
      <c r="N22" s="24"/>
      <c r="O22" s="26"/>
    </row>
    <row r="23" spans="1:15" ht="47.25" x14ac:dyDescent="0.25">
      <c r="A23" s="29"/>
      <c r="B23" s="30"/>
      <c r="C23" s="29"/>
      <c r="D23" s="29"/>
      <c r="E23" s="29"/>
      <c r="F23" s="29"/>
      <c r="G23" s="29"/>
      <c r="H23" s="29"/>
      <c r="I23" s="7" t="s">
        <v>62</v>
      </c>
      <c r="J23" s="8">
        <v>1800</v>
      </c>
      <c r="K23" s="24"/>
      <c r="L23" s="31"/>
      <c r="M23" s="18"/>
      <c r="N23" s="24"/>
      <c r="O23" s="26"/>
    </row>
    <row r="24" spans="1:15" ht="63" x14ac:dyDescent="0.25">
      <c r="A24" s="29"/>
      <c r="B24" s="30"/>
      <c r="C24" s="29"/>
      <c r="D24" s="29"/>
      <c r="E24" s="29"/>
      <c r="F24" s="29"/>
      <c r="G24" s="29"/>
      <c r="H24" s="29"/>
      <c r="I24" s="7" t="s">
        <v>63</v>
      </c>
      <c r="J24" s="8">
        <v>800</v>
      </c>
      <c r="K24" s="24"/>
      <c r="L24" s="31"/>
      <c r="M24" s="18"/>
      <c r="N24" s="24"/>
      <c r="O24" s="26"/>
    </row>
    <row r="25" spans="1:15" ht="15.75" x14ac:dyDescent="0.25">
      <c r="A25" s="29"/>
      <c r="B25" s="30"/>
      <c r="C25" s="29"/>
      <c r="D25" s="29"/>
      <c r="E25" s="29"/>
      <c r="F25" s="29"/>
      <c r="G25" s="29"/>
      <c r="H25" s="29"/>
      <c r="I25" s="7" t="s">
        <v>64</v>
      </c>
      <c r="J25" s="8">
        <v>150</v>
      </c>
      <c r="K25" s="24"/>
      <c r="L25" s="31"/>
      <c r="M25" s="18"/>
      <c r="N25" s="24"/>
      <c r="O25" s="26"/>
    </row>
    <row r="26" spans="1:15" ht="15.75" x14ac:dyDescent="0.25">
      <c r="A26" s="29"/>
      <c r="B26" s="30"/>
      <c r="C26" s="29"/>
      <c r="D26" s="29"/>
      <c r="E26" s="29"/>
      <c r="F26" s="29"/>
      <c r="G26" s="29"/>
      <c r="H26" s="29"/>
      <c r="I26" s="7" t="s">
        <v>65</v>
      </c>
      <c r="J26" s="8">
        <v>500</v>
      </c>
      <c r="K26" s="24"/>
      <c r="L26" s="31"/>
      <c r="M26" s="18"/>
      <c r="N26" s="24"/>
      <c r="O26" s="27"/>
    </row>
    <row r="27" spans="1:15" ht="95.25" customHeight="1" x14ac:dyDescent="0.25">
      <c r="A27" s="6" t="s">
        <v>66</v>
      </c>
      <c r="B27" s="7" t="s">
        <v>67</v>
      </c>
      <c r="C27" s="6" t="s">
        <v>68</v>
      </c>
      <c r="D27" s="6" t="s">
        <v>69</v>
      </c>
      <c r="E27" s="6" t="s">
        <v>19</v>
      </c>
      <c r="F27" s="6" t="s">
        <v>20</v>
      </c>
      <c r="G27" s="6" t="s">
        <v>31</v>
      </c>
      <c r="H27" s="6" t="s">
        <v>70</v>
      </c>
      <c r="I27" s="7" t="s">
        <v>71</v>
      </c>
      <c r="J27" s="8">
        <v>6240</v>
      </c>
      <c r="K27" s="8">
        <v>6240</v>
      </c>
      <c r="L27" s="9">
        <v>5.04E-2</v>
      </c>
      <c r="M27" s="18"/>
      <c r="N27" s="18">
        <f>SUM(M27)</f>
        <v>0</v>
      </c>
      <c r="O27" s="21"/>
    </row>
    <row r="28" spans="1:15" ht="67.5" customHeight="1" x14ac:dyDescent="0.25">
      <c r="A28" s="29" t="s">
        <v>15</v>
      </c>
      <c r="B28" s="30" t="s">
        <v>72</v>
      </c>
      <c r="C28" s="29" t="s">
        <v>73</v>
      </c>
      <c r="D28" s="29" t="s">
        <v>74</v>
      </c>
      <c r="E28" s="29" t="s">
        <v>19</v>
      </c>
      <c r="F28" s="29" t="s">
        <v>20</v>
      </c>
      <c r="G28" s="29" t="s">
        <v>75</v>
      </c>
      <c r="H28" s="29" t="s">
        <v>76</v>
      </c>
      <c r="I28" s="7" t="s">
        <v>77</v>
      </c>
      <c r="J28" s="8">
        <v>1500</v>
      </c>
      <c r="K28" s="24">
        <f>SUM(J28:J32)</f>
        <v>4100</v>
      </c>
      <c r="L28" s="31">
        <v>3.3099999999999997E-2</v>
      </c>
      <c r="M28" s="18"/>
      <c r="N28" s="24">
        <f>SUM(M28:M32)</f>
        <v>0</v>
      </c>
      <c r="O28" s="25"/>
    </row>
    <row r="29" spans="1:15" ht="66.75" customHeight="1" x14ac:dyDescent="0.25">
      <c r="A29" s="29"/>
      <c r="B29" s="30"/>
      <c r="C29" s="29"/>
      <c r="D29" s="29"/>
      <c r="E29" s="29"/>
      <c r="F29" s="29"/>
      <c r="G29" s="29"/>
      <c r="H29" s="29"/>
      <c r="I29" s="7" t="s">
        <v>78</v>
      </c>
      <c r="J29" s="8">
        <v>1350</v>
      </c>
      <c r="K29" s="24"/>
      <c r="L29" s="31"/>
      <c r="M29" s="18"/>
      <c r="N29" s="24"/>
      <c r="O29" s="26"/>
    </row>
    <row r="30" spans="1:15" ht="63.75" customHeight="1" x14ac:dyDescent="0.25">
      <c r="A30" s="29"/>
      <c r="B30" s="30"/>
      <c r="C30" s="29"/>
      <c r="D30" s="29"/>
      <c r="E30" s="29"/>
      <c r="F30" s="29"/>
      <c r="G30" s="29"/>
      <c r="H30" s="29"/>
      <c r="I30" s="7" t="s">
        <v>79</v>
      </c>
      <c r="J30" s="8">
        <v>450</v>
      </c>
      <c r="K30" s="24"/>
      <c r="L30" s="31"/>
      <c r="M30" s="18"/>
      <c r="N30" s="24"/>
      <c r="O30" s="26"/>
    </row>
    <row r="31" spans="1:15" ht="91.5" customHeight="1" x14ac:dyDescent="0.25">
      <c r="A31" s="29"/>
      <c r="B31" s="30"/>
      <c r="C31" s="29"/>
      <c r="D31" s="29"/>
      <c r="E31" s="29"/>
      <c r="F31" s="29"/>
      <c r="G31" s="29"/>
      <c r="H31" s="29"/>
      <c r="I31" s="7" t="s">
        <v>80</v>
      </c>
      <c r="J31" s="8">
        <v>600</v>
      </c>
      <c r="K31" s="24"/>
      <c r="L31" s="31"/>
      <c r="M31" s="18"/>
      <c r="N31" s="24"/>
      <c r="O31" s="26"/>
    </row>
    <row r="32" spans="1:15" ht="87.75" customHeight="1" x14ac:dyDescent="0.25">
      <c r="A32" s="29"/>
      <c r="B32" s="30"/>
      <c r="C32" s="29"/>
      <c r="D32" s="29"/>
      <c r="E32" s="29"/>
      <c r="F32" s="29"/>
      <c r="G32" s="29"/>
      <c r="H32" s="29"/>
      <c r="I32" s="7" t="s">
        <v>81</v>
      </c>
      <c r="J32" s="8">
        <v>200</v>
      </c>
      <c r="K32" s="24"/>
      <c r="L32" s="31"/>
      <c r="M32" s="18"/>
      <c r="N32" s="24"/>
      <c r="O32" s="27"/>
    </row>
    <row r="33" spans="1:15" ht="279.75" customHeight="1" x14ac:dyDescent="0.25">
      <c r="A33" s="6" t="s">
        <v>82</v>
      </c>
      <c r="B33" s="7" t="s">
        <v>83</v>
      </c>
      <c r="C33" s="6" t="s">
        <v>84</v>
      </c>
      <c r="D33" s="6" t="s">
        <v>85</v>
      </c>
      <c r="E33" s="6" t="s">
        <v>19</v>
      </c>
      <c r="F33" s="6" t="s">
        <v>20</v>
      </c>
      <c r="G33" s="6" t="s">
        <v>86</v>
      </c>
      <c r="H33" s="6" t="s">
        <v>87</v>
      </c>
      <c r="I33" s="7" t="s">
        <v>88</v>
      </c>
      <c r="J33" s="8">
        <v>55000</v>
      </c>
      <c r="K33" s="8">
        <v>55000</v>
      </c>
      <c r="L33" s="9">
        <v>0.44390000000000002</v>
      </c>
      <c r="M33" s="23">
        <v>22825.7</v>
      </c>
      <c r="N33" s="18">
        <f>SUM(M33)</f>
        <v>22825.7</v>
      </c>
      <c r="O33" s="21">
        <v>0.41499999999999998</v>
      </c>
    </row>
    <row r="34" spans="1:15" ht="346.5" x14ac:dyDescent="0.25">
      <c r="A34" s="6" t="s">
        <v>66</v>
      </c>
      <c r="B34" s="7" t="s">
        <v>89</v>
      </c>
      <c r="C34" s="6" t="s">
        <v>90</v>
      </c>
      <c r="D34" s="6" t="s">
        <v>91</v>
      </c>
      <c r="E34" s="6" t="s">
        <v>49</v>
      </c>
      <c r="F34" s="6" t="s">
        <v>92</v>
      </c>
      <c r="G34" s="6" t="s">
        <v>93</v>
      </c>
      <c r="H34" s="6" t="s">
        <v>94</v>
      </c>
      <c r="I34" s="7" t="s">
        <v>95</v>
      </c>
      <c r="J34" s="8">
        <v>0</v>
      </c>
      <c r="K34" s="8">
        <v>0</v>
      </c>
      <c r="L34" s="11">
        <v>0</v>
      </c>
      <c r="M34" s="18"/>
      <c r="N34" s="18">
        <f>SUM(M34)</f>
        <v>0</v>
      </c>
      <c r="O34" s="21"/>
    </row>
    <row r="35" spans="1:15" ht="378" customHeight="1" x14ac:dyDescent="0.25">
      <c r="A35" s="6" t="s">
        <v>66</v>
      </c>
      <c r="B35" s="7" t="s">
        <v>96</v>
      </c>
      <c r="C35" s="12" t="s">
        <v>97</v>
      </c>
      <c r="D35" s="6" t="s">
        <v>98</v>
      </c>
      <c r="E35" s="6" t="s">
        <v>19</v>
      </c>
      <c r="F35" s="6" t="s">
        <v>99</v>
      </c>
      <c r="G35" s="6" t="s">
        <v>100</v>
      </c>
      <c r="H35" s="6" t="s">
        <v>94</v>
      </c>
      <c r="I35" s="7" t="s">
        <v>101</v>
      </c>
      <c r="J35" s="8">
        <v>3900</v>
      </c>
      <c r="K35" s="8">
        <v>3900</v>
      </c>
      <c r="L35" s="9">
        <v>3.15E-2</v>
      </c>
      <c r="M35" s="18"/>
      <c r="N35" s="18">
        <f>SUM(M35)</f>
        <v>0</v>
      </c>
      <c r="O35" s="21"/>
    </row>
    <row r="36" spans="1:15" ht="282" customHeight="1" x14ac:dyDescent="0.25">
      <c r="A36" s="6" t="s">
        <v>102</v>
      </c>
      <c r="B36" s="7" t="s">
        <v>103</v>
      </c>
      <c r="C36" s="6" t="s">
        <v>104</v>
      </c>
      <c r="D36" s="6" t="s">
        <v>105</v>
      </c>
      <c r="E36" s="6" t="s">
        <v>19</v>
      </c>
      <c r="F36" s="6" t="s">
        <v>20</v>
      </c>
      <c r="G36" s="6" t="s">
        <v>106</v>
      </c>
      <c r="H36" s="6" t="s">
        <v>107</v>
      </c>
      <c r="I36" s="7" t="s">
        <v>108</v>
      </c>
      <c r="J36" s="8">
        <v>0</v>
      </c>
      <c r="K36" s="8">
        <v>0</v>
      </c>
      <c r="L36" s="11">
        <v>0</v>
      </c>
      <c r="M36" s="18"/>
      <c r="N36" s="18">
        <f>SUM(M36)</f>
        <v>0</v>
      </c>
      <c r="O36" s="21"/>
    </row>
    <row r="37" spans="1:15" ht="66" customHeight="1" x14ac:dyDescent="0.25">
      <c r="A37" s="29" t="s">
        <v>109</v>
      </c>
      <c r="B37" s="30" t="s">
        <v>110</v>
      </c>
      <c r="C37" s="29" t="s">
        <v>111</v>
      </c>
      <c r="D37" s="29" t="s">
        <v>112</v>
      </c>
      <c r="E37" s="29" t="s">
        <v>19</v>
      </c>
      <c r="F37" s="29" t="s">
        <v>20</v>
      </c>
      <c r="G37" s="29" t="s">
        <v>51</v>
      </c>
      <c r="H37" s="29" t="s">
        <v>113</v>
      </c>
      <c r="I37" s="7" t="s">
        <v>59</v>
      </c>
      <c r="J37" s="8">
        <v>410</v>
      </c>
      <c r="K37" s="24">
        <f>SUM(J37:J42)</f>
        <v>1710</v>
      </c>
      <c r="L37" s="31">
        <v>1.38E-2</v>
      </c>
      <c r="M37" s="18"/>
      <c r="N37" s="24">
        <f>SUM(M37:M42)</f>
        <v>0</v>
      </c>
      <c r="O37" s="25"/>
    </row>
    <row r="38" spans="1:15" ht="62.25" customHeight="1" x14ac:dyDescent="0.25">
      <c r="A38" s="29"/>
      <c r="B38" s="30"/>
      <c r="C38" s="29"/>
      <c r="D38" s="29"/>
      <c r="E38" s="29"/>
      <c r="F38" s="29"/>
      <c r="G38" s="29"/>
      <c r="H38" s="29"/>
      <c r="I38" s="7" t="s">
        <v>33</v>
      </c>
      <c r="J38" s="8">
        <v>450</v>
      </c>
      <c r="K38" s="24"/>
      <c r="L38" s="31"/>
      <c r="M38" s="18"/>
      <c r="N38" s="24"/>
      <c r="O38" s="26"/>
    </row>
    <row r="39" spans="1:15" ht="71.25" customHeight="1" x14ac:dyDescent="0.25">
      <c r="A39" s="29"/>
      <c r="B39" s="30"/>
      <c r="C39" s="29"/>
      <c r="D39" s="29"/>
      <c r="E39" s="29"/>
      <c r="F39" s="29"/>
      <c r="G39" s="29"/>
      <c r="H39" s="29"/>
      <c r="I39" s="7" t="s">
        <v>114</v>
      </c>
      <c r="J39" s="8">
        <v>450</v>
      </c>
      <c r="K39" s="24"/>
      <c r="L39" s="31"/>
      <c r="M39" s="18"/>
      <c r="N39" s="24"/>
      <c r="O39" s="26"/>
    </row>
    <row r="40" spans="1:15" ht="63" customHeight="1" x14ac:dyDescent="0.25">
      <c r="A40" s="29"/>
      <c r="B40" s="30"/>
      <c r="C40" s="29"/>
      <c r="D40" s="29"/>
      <c r="E40" s="29"/>
      <c r="F40" s="29"/>
      <c r="G40" s="29"/>
      <c r="H40" s="29"/>
      <c r="I40" s="7" t="s">
        <v>35</v>
      </c>
      <c r="J40" s="8">
        <v>200</v>
      </c>
      <c r="K40" s="24"/>
      <c r="L40" s="31"/>
      <c r="M40" s="18"/>
      <c r="N40" s="24"/>
      <c r="O40" s="26"/>
    </row>
    <row r="41" spans="1:15" ht="59.25" customHeight="1" x14ac:dyDescent="0.25">
      <c r="A41" s="29"/>
      <c r="B41" s="30"/>
      <c r="C41" s="29"/>
      <c r="D41" s="29"/>
      <c r="E41" s="29"/>
      <c r="F41" s="29"/>
      <c r="G41" s="29"/>
      <c r="H41" s="29"/>
      <c r="I41" s="7" t="s">
        <v>115</v>
      </c>
      <c r="J41" s="8">
        <v>200</v>
      </c>
      <c r="K41" s="24"/>
      <c r="L41" s="31"/>
      <c r="M41" s="18"/>
      <c r="N41" s="24"/>
      <c r="O41" s="26"/>
    </row>
    <row r="42" spans="1:15" ht="45" customHeight="1" x14ac:dyDescent="0.25">
      <c r="A42" s="29"/>
      <c r="B42" s="30"/>
      <c r="C42" s="29"/>
      <c r="D42" s="29"/>
      <c r="E42" s="29"/>
      <c r="F42" s="29"/>
      <c r="G42" s="29"/>
      <c r="H42" s="29"/>
      <c r="I42" s="7" t="s">
        <v>116</v>
      </c>
      <c r="J42" s="8">
        <v>0</v>
      </c>
      <c r="K42" s="24"/>
      <c r="L42" s="31"/>
      <c r="M42" s="18"/>
      <c r="N42" s="24"/>
      <c r="O42" s="27"/>
    </row>
    <row r="43" spans="1:15" ht="93" customHeight="1" x14ac:dyDescent="0.25">
      <c r="A43" s="29" t="s">
        <v>109</v>
      </c>
      <c r="B43" s="30" t="s">
        <v>117</v>
      </c>
      <c r="C43" s="29" t="s">
        <v>118</v>
      </c>
      <c r="D43" s="29" t="s">
        <v>119</v>
      </c>
      <c r="E43" s="29" t="s">
        <v>19</v>
      </c>
      <c r="F43" s="29" t="s">
        <v>99</v>
      </c>
      <c r="G43" s="29" t="s">
        <v>120</v>
      </c>
      <c r="H43" s="29" t="s">
        <v>121</v>
      </c>
      <c r="I43" s="7" t="s">
        <v>122</v>
      </c>
      <c r="J43" s="8">
        <v>2000</v>
      </c>
      <c r="K43" s="24">
        <f>SUM(J43:J45)</f>
        <v>5900</v>
      </c>
      <c r="L43" s="31">
        <v>4.7600000000000003E-2</v>
      </c>
      <c r="M43" s="18"/>
      <c r="N43" s="24">
        <f>SUM(M43:M45)</f>
        <v>0</v>
      </c>
      <c r="O43" s="25"/>
    </row>
    <row r="44" spans="1:15" ht="98.25" customHeight="1" x14ac:dyDescent="0.25">
      <c r="A44" s="29"/>
      <c r="B44" s="30"/>
      <c r="C44" s="29"/>
      <c r="D44" s="29"/>
      <c r="E44" s="29"/>
      <c r="F44" s="29"/>
      <c r="G44" s="29"/>
      <c r="H44" s="29"/>
      <c r="I44" s="7" t="s">
        <v>123</v>
      </c>
      <c r="J44" s="8">
        <v>2700</v>
      </c>
      <c r="K44" s="24"/>
      <c r="L44" s="31"/>
      <c r="M44" s="18"/>
      <c r="N44" s="24"/>
      <c r="O44" s="26"/>
    </row>
    <row r="45" spans="1:15" ht="90.75" customHeight="1" x14ac:dyDescent="0.25">
      <c r="A45" s="29"/>
      <c r="B45" s="30"/>
      <c r="C45" s="29"/>
      <c r="D45" s="29"/>
      <c r="E45" s="29"/>
      <c r="F45" s="29"/>
      <c r="G45" s="29"/>
      <c r="H45" s="29"/>
      <c r="I45" s="7" t="s">
        <v>124</v>
      </c>
      <c r="J45" s="8">
        <v>1200</v>
      </c>
      <c r="K45" s="24"/>
      <c r="L45" s="31"/>
      <c r="M45" s="18"/>
      <c r="N45" s="24"/>
      <c r="O45" s="27"/>
    </row>
    <row r="46" spans="1:15" ht="42.75" customHeight="1" x14ac:dyDescent="0.25">
      <c r="A46" s="29" t="s">
        <v>109</v>
      </c>
      <c r="B46" s="30" t="s">
        <v>125</v>
      </c>
      <c r="C46" s="29" t="s">
        <v>126</v>
      </c>
      <c r="D46" s="29" t="s">
        <v>127</v>
      </c>
      <c r="E46" s="29" t="s">
        <v>49</v>
      </c>
      <c r="F46" s="29" t="s">
        <v>128</v>
      </c>
      <c r="G46" s="29" t="s">
        <v>75</v>
      </c>
      <c r="H46" s="29" t="s">
        <v>129</v>
      </c>
      <c r="I46" s="7" t="s">
        <v>130</v>
      </c>
      <c r="J46" s="8">
        <v>2800</v>
      </c>
      <c r="K46" s="24">
        <f>SUM(J46:J54)</f>
        <v>10800</v>
      </c>
      <c r="L46" s="31">
        <v>8.72E-2</v>
      </c>
      <c r="M46" s="18"/>
      <c r="N46" s="24">
        <f>SUM(M46:M54)</f>
        <v>0</v>
      </c>
      <c r="O46" s="25"/>
    </row>
    <row r="47" spans="1:15" ht="38.25" customHeight="1" x14ac:dyDescent="0.25">
      <c r="A47" s="29"/>
      <c r="B47" s="30"/>
      <c r="C47" s="29"/>
      <c r="D47" s="29"/>
      <c r="E47" s="29"/>
      <c r="F47" s="29"/>
      <c r="G47" s="29"/>
      <c r="H47" s="29"/>
      <c r="I47" s="7" t="s">
        <v>131</v>
      </c>
      <c r="J47" s="8">
        <v>1800</v>
      </c>
      <c r="K47" s="24"/>
      <c r="L47" s="31"/>
      <c r="M47" s="18"/>
      <c r="N47" s="24"/>
      <c r="O47" s="26"/>
    </row>
    <row r="48" spans="1:15" ht="39" customHeight="1" x14ac:dyDescent="0.25">
      <c r="A48" s="29"/>
      <c r="B48" s="30"/>
      <c r="C48" s="29"/>
      <c r="D48" s="29"/>
      <c r="E48" s="29"/>
      <c r="F48" s="29"/>
      <c r="G48" s="29"/>
      <c r="H48" s="29"/>
      <c r="I48" s="7" t="s">
        <v>132</v>
      </c>
      <c r="J48" s="8">
        <v>900</v>
      </c>
      <c r="K48" s="24"/>
      <c r="L48" s="31"/>
      <c r="M48" s="18"/>
      <c r="N48" s="24"/>
      <c r="O48" s="26"/>
    </row>
    <row r="49" spans="1:15" ht="47.25" x14ac:dyDescent="0.25">
      <c r="A49" s="29"/>
      <c r="B49" s="30"/>
      <c r="C49" s="29"/>
      <c r="D49" s="29"/>
      <c r="E49" s="29"/>
      <c r="F49" s="29"/>
      <c r="G49" s="29"/>
      <c r="H49" s="29"/>
      <c r="I49" s="7" t="s">
        <v>133</v>
      </c>
      <c r="J49" s="8">
        <v>1800</v>
      </c>
      <c r="K49" s="24"/>
      <c r="L49" s="31"/>
      <c r="M49" s="18"/>
      <c r="N49" s="24"/>
      <c r="O49" s="26"/>
    </row>
    <row r="50" spans="1:15" ht="63" x14ac:dyDescent="0.25">
      <c r="A50" s="29"/>
      <c r="B50" s="30"/>
      <c r="C50" s="29"/>
      <c r="D50" s="29"/>
      <c r="E50" s="29"/>
      <c r="F50" s="29"/>
      <c r="G50" s="29"/>
      <c r="H50" s="29"/>
      <c r="I50" s="7" t="s">
        <v>134</v>
      </c>
      <c r="J50" s="8">
        <v>800</v>
      </c>
      <c r="K50" s="24"/>
      <c r="L50" s="31"/>
      <c r="M50" s="18"/>
      <c r="N50" s="24"/>
      <c r="O50" s="26"/>
    </row>
    <row r="51" spans="1:15" ht="63" x14ac:dyDescent="0.25">
      <c r="A51" s="29"/>
      <c r="B51" s="30"/>
      <c r="C51" s="29"/>
      <c r="D51" s="29"/>
      <c r="E51" s="29"/>
      <c r="F51" s="29"/>
      <c r="G51" s="29"/>
      <c r="H51" s="29"/>
      <c r="I51" s="7" t="s">
        <v>135</v>
      </c>
      <c r="J51" s="8">
        <v>400</v>
      </c>
      <c r="K51" s="24"/>
      <c r="L51" s="31"/>
      <c r="M51" s="18"/>
      <c r="N51" s="24"/>
      <c r="O51" s="26"/>
    </row>
    <row r="52" spans="1:15" ht="63" x14ac:dyDescent="0.25">
      <c r="A52" s="29"/>
      <c r="B52" s="30"/>
      <c r="C52" s="29"/>
      <c r="D52" s="29"/>
      <c r="E52" s="29"/>
      <c r="F52" s="29"/>
      <c r="G52" s="29"/>
      <c r="H52" s="29"/>
      <c r="I52" s="7" t="s">
        <v>136</v>
      </c>
      <c r="J52" s="8">
        <v>800</v>
      </c>
      <c r="K52" s="24"/>
      <c r="L52" s="31"/>
      <c r="M52" s="18"/>
      <c r="N52" s="24"/>
      <c r="O52" s="26"/>
    </row>
    <row r="53" spans="1:15" ht="15.75" x14ac:dyDescent="0.25">
      <c r="A53" s="29"/>
      <c r="B53" s="30"/>
      <c r="C53" s="29"/>
      <c r="D53" s="29"/>
      <c r="E53" s="29"/>
      <c r="F53" s="29"/>
      <c r="G53" s="29"/>
      <c r="H53" s="29"/>
      <c r="I53" s="7" t="s">
        <v>64</v>
      </c>
      <c r="J53" s="8">
        <v>150</v>
      </c>
      <c r="K53" s="24"/>
      <c r="L53" s="31"/>
      <c r="M53" s="18"/>
      <c r="N53" s="24"/>
      <c r="O53" s="26"/>
    </row>
    <row r="54" spans="1:15" ht="42" customHeight="1" x14ac:dyDescent="0.25">
      <c r="A54" s="29"/>
      <c r="B54" s="30"/>
      <c r="C54" s="29"/>
      <c r="D54" s="29"/>
      <c r="E54" s="29"/>
      <c r="F54" s="29"/>
      <c r="G54" s="29"/>
      <c r="H54" s="29"/>
      <c r="I54" s="7" t="s">
        <v>137</v>
      </c>
      <c r="J54" s="8">
        <v>1350</v>
      </c>
      <c r="K54" s="24"/>
      <c r="L54" s="31"/>
      <c r="M54" s="18"/>
      <c r="N54" s="24"/>
      <c r="O54" s="27"/>
    </row>
    <row r="55" spans="1:15" ht="100.5" customHeight="1" x14ac:dyDescent="0.25">
      <c r="A55" s="29" t="s">
        <v>138</v>
      </c>
      <c r="B55" s="30" t="s">
        <v>139</v>
      </c>
      <c r="C55" s="29" t="s">
        <v>140</v>
      </c>
      <c r="D55" s="29" t="s">
        <v>141</v>
      </c>
      <c r="E55" s="29" t="s">
        <v>19</v>
      </c>
      <c r="F55" s="29" t="s">
        <v>20</v>
      </c>
      <c r="G55" s="29" t="s">
        <v>75</v>
      </c>
      <c r="H55" s="29" t="s">
        <v>142</v>
      </c>
      <c r="I55" s="7" t="s">
        <v>143</v>
      </c>
      <c r="J55" s="8">
        <v>840</v>
      </c>
      <c r="K55" s="24">
        <f>SUM(J55:J57)</f>
        <v>2840</v>
      </c>
      <c r="L55" s="31">
        <v>2.3E-2</v>
      </c>
      <c r="M55" s="18"/>
      <c r="N55" s="24">
        <f>SUM(M55:M57)</f>
        <v>0</v>
      </c>
      <c r="O55" s="25"/>
    </row>
    <row r="56" spans="1:15" ht="78.75" customHeight="1" x14ac:dyDescent="0.25">
      <c r="A56" s="29"/>
      <c r="B56" s="30"/>
      <c r="C56" s="29"/>
      <c r="D56" s="29"/>
      <c r="E56" s="29"/>
      <c r="F56" s="29"/>
      <c r="G56" s="29"/>
      <c r="H56" s="29"/>
      <c r="I56" s="7" t="s">
        <v>144</v>
      </c>
      <c r="J56" s="8">
        <v>1200</v>
      </c>
      <c r="K56" s="24"/>
      <c r="L56" s="31"/>
      <c r="M56" s="18"/>
      <c r="N56" s="24"/>
      <c r="O56" s="26"/>
    </row>
    <row r="57" spans="1:15" ht="70.5" customHeight="1" x14ac:dyDescent="0.25">
      <c r="A57" s="29"/>
      <c r="B57" s="30"/>
      <c r="C57" s="29"/>
      <c r="D57" s="29"/>
      <c r="E57" s="29"/>
      <c r="F57" s="29"/>
      <c r="G57" s="29"/>
      <c r="H57" s="29"/>
      <c r="I57" s="7" t="s">
        <v>145</v>
      </c>
      <c r="J57" s="8">
        <v>800</v>
      </c>
      <c r="K57" s="24"/>
      <c r="L57" s="31"/>
      <c r="M57" s="18"/>
      <c r="N57" s="24"/>
      <c r="O57" s="27"/>
    </row>
    <row r="58" spans="1:15" ht="48.75" customHeight="1" x14ac:dyDescent="0.25">
      <c r="A58" s="29" t="s">
        <v>146</v>
      </c>
      <c r="B58" s="30" t="s">
        <v>147</v>
      </c>
      <c r="C58" s="29" t="s">
        <v>148</v>
      </c>
      <c r="D58" s="29" t="s">
        <v>149</v>
      </c>
      <c r="E58" s="29" t="s">
        <v>49</v>
      </c>
      <c r="F58" s="29" t="s">
        <v>20</v>
      </c>
      <c r="G58" s="29" t="s">
        <v>57</v>
      </c>
      <c r="H58" s="29" t="s">
        <v>150</v>
      </c>
      <c r="I58" s="7" t="s">
        <v>59</v>
      </c>
      <c r="J58" s="8">
        <v>360</v>
      </c>
      <c r="K58" s="24">
        <f>SUM(J58:J60)</f>
        <v>2460</v>
      </c>
      <c r="L58" s="31">
        <v>1.9800000000000002E-2</v>
      </c>
      <c r="M58" s="18"/>
      <c r="N58" s="24">
        <f>SUM(M58:M60)</f>
        <v>0</v>
      </c>
      <c r="O58" s="25"/>
    </row>
    <row r="59" spans="1:15" ht="42.75" customHeight="1" x14ac:dyDescent="0.25">
      <c r="A59" s="29"/>
      <c r="B59" s="30"/>
      <c r="C59" s="29"/>
      <c r="D59" s="29"/>
      <c r="E59" s="29"/>
      <c r="F59" s="29"/>
      <c r="G59" s="29"/>
      <c r="H59" s="29"/>
      <c r="I59" s="7" t="s">
        <v>151</v>
      </c>
      <c r="J59" s="8">
        <v>900</v>
      </c>
      <c r="K59" s="24"/>
      <c r="L59" s="31"/>
      <c r="M59" s="18"/>
      <c r="N59" s="24"/>
      <c r="O59" s="26"/>
    </row>
    <row r="60" spans="1:15" ht="44.25" customHeight="1" x14ac:dyDescent="0.25">
      <c r="A60" s="29"/>
      <c r="B60" s="30"/>
      <c r="C60" s="29"/>
      <c r="D60" s="29"/>
      <c r="E60" s="29"/>
      <c r="F60" s="29"/>
      <c r="G60" s="29"/>
      <c r="H60" s="29"/>
      <c r="I60" s="7" t="s">
        <v>152</v>
      </c>
      <c r="J60" s="8">
        <v>1200</v>
      </c>
      <c r="K60" s="24"/>
      <c r="L60" s="31"/>
      <c r="M60" s="18"/>
      <c r="N60" s="24"/>
      <c r="O60" s="27"/>
    </row>
    <row r="61" spans="1:15" ht="122.25" customHeight="1" x14ac:dyDescent="0.25">
      <c r="A61" s="6" t="s">
        <v>15</v>
      </c>
      <c r="B61" s="7" t="s">
        <v>153</v>
      </c>
      <c r="C61" s="6" t="s">
        <v>154</v>
      </c>
      <c r="D61" s="6" t="s">
        <v>155</v>
      </c>
      <c r="E61" s="6" t="s">
        <v>49</v>
      </c>
      <c r="F61" s="6" t="s">
        <v>41</v>
      </c>
      <c r="G61" s="6" t="s">
        <v>57</v>
      </c>
      <c r="H61" s="6" t="s">
        <v>156</v>
      </c>
      <c r="I61" s="7" t="s">
        <v>157</v>
      </c>
      <c r="J61" s="8">
        <v>200</v>
      </c>
      <c r="K61" s="8">
        <v>200</v>
      </c>
      <c r="L61" s="9">
        <v>1.6000000000000001E-3</v>
      </c>
      <c r="M61" s="18"/>
      <c r="N61" s="18">
        <f>SUM(M61)</f>
        <v>0</v>
      </c>
      <c r="O61" s="21"/>
    </row>
    <row r="62" spans="1:15" ht="15.75" customHeight="1" x14ac:dyDescent="0.25">
      <c r="A62" s="32" t="s">
        <v>158</v>
      </c>
      <c r="B62" s="32"/>
      <c r="C62" s="32"/>
      <c r="D62" s="32"/>
      <c r="E62" s="32"/>
      <c r="F62" s="32"/>
      <c r="G62" s="32"/>
      <c r="H62" s="32"/>
      <c r="I62" s="32"/>
      <c r="J62" s="32"/>
      <c r="K62" s="13">
        <f>SUM(K10:K61)</f>
        <v>123900</v>
      </c>
      <c r="L62" s="14">
        <v>1</v>
      </c>
      <c r="M62" s="13">
        <f t="shared" ref="M62:N62" si="0">SUM(M10:M61)</f>
        <v>22825.7</v>
      </c>
      <c r="N62" s="13">
        <f t="shared" si="0"/>
        <v>22825.7</v>
      </c>
      <c r="O62" s="22">
        <v>0.1842</v>
      </c>
    </row>
  </sheetData>
  <mergeCells count="110">
    <mergeCell ref="L55:L57"/>
    <mergeCell ref="L58:L60"/>
    <mergeCell ref="A58:A60"/>
    <mergeCell ref="B58:B60"/>
    <mergeCell ref="C58:C60"/>
    <mergeCell ref="D58:D60"/>
    <mergeCell ref="E58:E60"/>
    <mergeCell ref="A62:J62"/>
    <mergeCell ref="F58:F60"/>
    <mergeCell ref="G58:G60"/>
    <mergeCell ref="H58:H60"/>
    <mergeCell ref="K58:K60"/>
    <mergeCell ref="A55:A57"/>
    <mergeCell ref="B55:B57"/>
    <mergeCell ref="C55:C57"/>
    <mergeCell ref="D55:D57"/>
    <mergeCell ref="E55:E57"/>
    <mergeCell ref="F55:F57"/>
    <mergeCell ref="G55:G57"/>
    <mergeCell ref="H55:H57"/>
    <mergeCell ref="K55:K57"/>
    <mergeCell ref="L43:L45"/>
    <mergeCell ref="A46:A54"/>
    <mergeCell ref="B46:B54"/>
    <mergeCell ref="C46:C54"/>
    <mergeCell ref="D46:D54"/>
    <mergeCell ref="E46:E54"/>
    <mergeCell ref="F46:F54"/>
    <mergeCell ref="G46:G54"/>
    <mergeCell ref="H46:H54"/>
    <mergeCell ref="K46:K54"/>
    <mergeCell ref="L46:L54"/>
    <mergeCell ref="A43:A45"/>
    <mergeCell ref="B43:B45"/>
    <mergeCell ref="C43:C45"/>
    <mergeCell ref="D43:D45"/>
    <mergeCell ref="E43:E45"/>
    <mergeCell ref="F43:F45"/>
    <mergeCell ref="G43:G45"/>
    <mergeCell ref="H43:H45"/>
    <mergeCell ref="K43:K45"/>
    <mergeCell ref="L28:L32"/>
    <mergeCell ref="A37:A42"/>
    <mergeCell ref="B37:B42"/>
    <mergeCell ref="C37:C42"/>
    <mergeCell ref="D37:D42"/>
    <mergeCell ref="E37:E42"/>
    <mergeCell ref="F37:F42"/>
    <mergeCell ref="G37:G42"/>
    <mergeCell ref="H37:H42"/>
    <mergeCell ref="K37:K42"/>
    <mergeCell ref="L37:L42"/>
    <mergeCell ref="A28:A32"/>
    <mergeCell ref="B28:B32"/>
    <mergeCell ref="C28:C32"/>
    <mergeCell ref="D28:D32"/>
    <mergeCell ref="E28:E32"/>
    <mergeCell ref="F28:F32"/>
    <mergeCell ref="G28:G32"/>
    <mergeCell ref="H28:H32"/>
    <mergeCell ref="K28:K32"/>
    <mergeCell ref="H13:H17"/>
    <mergeCell ref="K13:K17"/>
    <mergeCell ref="L13:L17"/>
    <mergeCell ref="A20:A26"/>
    <mergeCell ref="B20:B26"/>
    <mergeCell ref="C20:C26"/>
    <mergeCell ref="D20:D26"/>
    <mergeCell ref="E20:E26"/>
    <mergeCell ref="F20:F26"/>
    <mergeCell ref="G20:G26"/>
    <mergeCell ref="H20:H26"/>
    <mergeCell ref="K20:K26"/>
    <mergeCell ref="L20:L26"/>
    <mergeCell ref="N10:N12"/>
    <mergeCell ref="O10:O12"/>
    <mergeCell ref="N13:N17"/>
    <mergeCell ref="O13:O17"/>
    <mergeCell ref="N20:N26"/>
    <mergeCell ref="O20:O26"/>
    <mergeCell ref="C3:I3"/>
    <mergeCell ref="A10:A12"/>
    <mergeCell ref="B10:B12"/>
    <mergeCell ref="C10:C12"/>
    <mergeCell ref="D10:D12"/>
    <mergeCell ref="E10:E12"/>
    <mergeCell ref="F10:F12"/>
    <mergeCell ref="G10:G12"/>
    <mergeCell ref="H10:H12"/>
    <mergeCell ref="K10:K12"/>
    <mergeCell ref="L10:L12"/>
    <mergeCell ref="A13:A17"/>
    <mergeCell ref="B13:B17"/>
    <mergeCell ref="C13:C17"/>
    <mergeCell ref="D13:D17"/>
    <mergeCell ref="E13:E17"/>
    <mergeCell ref="F13:F17"/>
    <mergeCell ref="G13:G17"/>
    <mergeCell ref="N46:N54"/>
    <mergeCell ref="O46:O54"/>
    <mergeCell ref="N55:N57"/>
    <mergeCell ref="O55:O57"/>
    <mergeCell ref="N58:N60"/>
    <mergeCell ref="O58:O60"/>
    <mergeCell ref="N28:N32"/>
    <mergeCell ref="O28:O32"/>
    <mergeCell ref="N37:N42"/>
    <mergeCell ref="O37:O42"/>
    <mergeCell ref="N43:N45"/>
    <mergeCell ref="O43:O45"/>
  </mergeCells>
  <pageMargins left="0" right="0" top="0.19685039370078741" bottom="0.19685039370078741" header="0.51181102362204722" footer="0.51181102362204722"/>
  <pageSetup paperSize="9" scale="55"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2017-04-04T19:53:00Z</cp:lastPrinted>
  <dcterms:created xsi:type="dcterms:W3CDTF">2016-10-19T13:11:49Z</dcterms:created>
  <dcterms:modified xsi:type="dcterms:W3CDTF">2017-08-14T17:39:34Z</dcterms:modified>
  <dc:language>pt-BR</dc:language>
</cp:coreProperties>
</file>