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4A6A56D0-24A4-4985-B210-53F18E23477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/>
  <c r="P55" i="1"/>
  <c r="P53" i="1"/>
  <c r="P50" i="1"/>
  <c r="P45" i="1"/>
  <c r="P35" i="1"/>
  <c r="P31" i="1"/>
  <c r="P25" i="1"/>
  <c r="P21" i="1"/>
  <c r="P18" i="1"/>
  <c r="P15" i="1"/>
  <c r="P12" i="1"/>
  <c r="P64" i="1" l="1"/>
  <c r="L64" i="1"/>
  <c r="M50" i="1" l="1"/>
  <c r="N64" i="1" l="1"/>
  <c r="M55" i="1" l="1"/>
  <c r="M53" i="1"/>
  <c r="M45" i="1"/>
  <c r="M35" i="1"/>
  <c r="M21" i="1"/>
  <c r="M15" i="1"/>
  <c r="M31" i="1" l="1"/>
  <c r="M12" i="1" l="1"/>
  <c r="M25" i="1"/>
  <c r="M18" i="1"/>
  <c r="M64" i="1" l="1"/>
</calcChain>
</file>

<file path=xl/sharedStrings.xml><?xml version="1.0" encoding="utf-8"?>
<sst xmlns="http://schemas.openxmlformats.org/spreadsheetml/2006/main" count="214" uniqueCount="168">
  <si>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</si>
  <si>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</si>
  <si>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</si>
  <si>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</si>
  <si>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</si>
  <si>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</si>
  <si>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</si>
  <si>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</si>
  <si>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</si>
  <si>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</si>
  <si>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</si>
  <si>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</si>
  <si>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</si>
  <si>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</si>
  <si>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</si>
  <si>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</si>
  <si>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</si>
  <si>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</si>
  <si>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</si>
  <si>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</si>
  <si>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</si>
  <si>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</si>
  <si>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</si>
  <si>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</si>
  <si>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</si>
  <si>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</si>
  <si>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</si>
  <si>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</si>
  <si>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</si>
  <si>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</si>
  <si>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</si>
  <si>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</si>
  <si>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</si>
  <si>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</si>
  <si>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</si>
  <si>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</si>
  <si>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</si>
  <si>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</si>
  <si>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</si>
  <si>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</si>
  <si>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</si>
  <si>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</si>
  <si>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</si>
  <si>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</si>
  <si>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</si>
  <si>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</si>
  <si>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</si>
  <si>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</si>
  <si>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</si>
  <si>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</si>
  <si>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</si>
  <si>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</si>
  <si>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</si>
  <si>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</si>
  <si>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</si>
  <si>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</si>
  <si>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</si>
  <si>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</si>
  <si>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</si>
  <si>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</si>
  <si>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</si>
  <si>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</si>
  <si>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</si>
  <si>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</si>
  <si>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</si>
  <si>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</si>
  <si>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</si>
  <si>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</si>
  <si>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</si>
  <si>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</si>
  <si>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</si>
  <si>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</si>
  <si>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</si>
  <si>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</si>
  <si>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</si>
  <si>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</si>
  <si>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</si>
  <si>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</si>
  <si>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</si>
  <si>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</si>
  <si>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</si>
  <si>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</si>
  <si>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</si>
  <si>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</si>
  <si>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</si>
  <si>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</si>
  <si>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</si>
  <si>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</si>
  <si>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</si>
  <si>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</si>
  <si>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</si>
  <si>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</si>
  <si>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</si>
  <si>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</si>
  <si>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</si>
  <si>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</si>
  <si>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</si>
  <si>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</si>
  <si>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</si>
  <si>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</si>
  <si>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</si>
  <si>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</si>
  <si>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</si>
  <si>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</si>
  <si>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</si>
  <si>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</si>
  <si>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</si>
  <si>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</si>
  <si>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</si>
  <si>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</si>
  <si>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</si>
  <si>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nutricionistas, acadêmicos, TND, estudantes, sociedade civil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</si>
  <si>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</si>
  <si>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</si>
  <si>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</si>
  <si>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</si>
  <si>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</si>
  <si>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</si>
  <si>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</si>
  <si>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</si>
  <si>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</si>
  <si>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</si>
  <si>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</si>
  <si>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>Nº de fotos enviadas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</si>
  <si>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</si>
  <si>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</si>
  <si>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</si>
  <si>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</si>
  <si>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</si>
  <si>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</si>
  <si>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</si>
  <si>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</si>
  <si>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</si>
  <si>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</si>
  <si>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</si>
  <si>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</si>
  <si>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</si>
  <si>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</si>
  <si>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</si>
  <si>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</si>
  <si>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</si>
  <si>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t>estagiários</t>
  </si>
  <si>
    <t>Curso de capacitação (administração do tempo, gestão de processos e adobe ilustrator)</t>
  </si>
  <si>
    <t>Aline B.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</si>
  <si>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</si>
  <si>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</si>
  <si>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</si>
  <si>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</si>
  <si>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Mais articulador; mais atuante; mais integrado; próximo e conectado ao Nutricionista e TND</t>
  </si>
  <si>
    <t>Mais articulador; mais atuante; mais integrado; mais próximo e conectado ao Nutricionista e TND</t>
  </si>
  <si>
    <t>Membro da CCom</t>
  </si>
  <si>
    <t>Membro da Ccom</t>
  </si>
  <si>
    <t>Valorizar o TND comemorando o seu dia. Ação integrada com a CFP.</t>
  </si>
  <si>
    <t>Webinar/evento presencial.</t>
  </si>
  <si>
    <t>Nº pessoas atendidas  2019 - xxx pessoas (se presencial) + 10%
Nº inscrições/ participantes 2021 - xxx participantes (se virtual) + 10%
Avaliação - 80% das avaliações nível bom a ótimo</t>
  </si>
  <si>
    <t xml:space="preserve">1 eventos apoiado 2022  </t>
  </si>
  <si>
    <t>Nº de fotos enviadas na campanha 2021 / nº de fotos enviadas na campanha 2019 - 10% de aumento da participação</t>
  </si>
  <si>
    <r>
      <rPr>
        <sz val="12"/>
        <rFont val="Calibri"/>
        <family val="2"/>
        <scheme val="minor"/>
      </rPr>
      <t>Realizar 2 Seminários Temáticos do CRN-2 durante Semana da Alimentação em Porto Alegre e município do interior</t>
    </r>
    <r>
      <rPr>
        <sz val="12"/>
        <color rgb="FF00B050"/>
        <rFont val="Calibri"/>
        <family val="2"/>
        <scheme val="minor"/>
      </rPr>
      <t xml:space="preserve">
</t>
    </r>
  </si>
  <si>
    <t>Criar posts para mídias sociais de datas comemorativas relacionadas à saúde e à nutrição  e a datas festivas
(ex.: mãe, pai, aniver dos nutricionistas, etc). Utilizar o mesmo calendário de 2021.</t>
  </si>
  <si>
    <t>Contratar empresa para criar peças de comunicação (vídeo, diagramações de guias ou manuais, banner, textos, materiais jornalísticos).</t>
  </si>
  <si>
    <t>Alcance das publicações nas mídias sociais 2021 + 10%</t>
  </si>
  <si>
    <t>PLANO DE AÇÃO E METAS 2022</t>
  </si>
  <si>
    <r>
      <t>Elaborar e produzir materiais educativos e de valorização do nutricionista e  TND. Também para estudantes e sociedad</t>
    </r>
    <r>
      <rPr>
        <sz val="12"/>
        <rFont val="Calibri"/>
        <family val="2"/>
        <scheme val="minor"/>
      </rPr>
      <t>e. Ação integrada com outras Comissões.</t>
    </r>
    <r>
      <rPr>
        <sz val="12"/>
        <color theme="1"/>
        <rFont val="Calibri"/>
        <family val="2"/>
        <scheme val="minor"/>
      </rPr>
      <t xml:space="preserve">
</t>
    </r>
  </si>
  <si>
    <t xml:space="preserve">contratar empresa para assessoria para as midias sociais, para produção de peças diversas de comunicação para a Ccom e outras comissões. </t>
  </si>
  <si>
    <t>Despesa realizada</t>
  </si>
  <si>
    <t>Total realização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</si>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</sst>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0" xfId="0" applyFont="1" applyFill="1"/>
    <xf numFmtId="0" fontId="9" fillId="0" borderId="0" xfId="0" applyFont="1"/>
    <xf numFmtId="0" fontId="8" fillId="0" borderId="0" xfId="0" applyFont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H63" zoomScale="83" zoomScaleNormal="83" workbookViewId="0">
      <selection activeCell="Q65" sqref="Q65"/>
    </sheetView>
  </sheetViews>
  <sheetFormatPr defaultRowHeight="15.75" x14ac:dyDescent="0.25"/>
  <cols>
    <col min="1" max="1" width="32.28515625" style="14" customWidth="1"/>
    <col min="2" max="2" width="24.85546875" style="2" customWidth="1"/>
    <col min="3" max="3" width="26.140625" style="2" customWidth="1"/>
    <col min="4" max="5" width="21" customWidth="1"/>
    <col min="6" max="6" width="17" customWidth="1"/>
    <col min="7" max="7" width="22.85546875" style="10" customWidth="1"/>
    <col min="8" max="8" width="24" customWidth="1"/>
    <col min="9" max="9" width="29.140625" customWidth="1"/>
    <col min="10" max="10" width="15" customWidth="1"/>
    <col min="11" max="11" width="27.28515625" style="2" customWidth="1"/>
    <col min="12" max="12" width="19.7109375" customWidth="1"/>
    <col min="13" max="13" width="21.28515625" customWidth="1"/>
    <col min="14" max="14" width="14.42578125" customWidth="1"/>
    <col min="15" max="15" width="14.28515625" style="45" customWidth="1"/>
    <col min="16" max="16" width="18.28515625" style="45" customWidth="1"/>
    <col min="17" max="17" width="11.42578125" style="45" customWidth="1"/>
  </cols>
  <sheetData>
    <row r="3" spans="1:17" ht="18.75" x14ac:dyDescent="0.3">
      <c r="D3" s="91" t="s">
        <v>161</v>
      </c>
      <c r="E3" s="91"/>
      <c r="F3" s="91"/>
      <c r="G3" s="91"/>
      <c r="H3" s="91"/>
      <c r="I3" s="91"/>
      <c r="J3" s="91"/>
      <c r="K3" s="91"/>
      <c r="L3" s="91"/>
      <c r="M3" s="7"/>
      <c r="N3" s="7"/>
    </row>
    <row r="6" spans="1:17" x14ac:dyDescent="0.25">
      <c r="A6" s="95" t="s">
        <v>13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7" x14ac:dyDescent="0.25">
      <c r="A7" s="96" t="s">
        <v>11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6"/>
    </row>
    <row r="9" spans="1:17" x14ac:dyDescent="0.25">
      <c r="A9" s="97" t="s">
        <v>14</v>
      </c>
      <c r="B9" s="97"/>
      <c r="C9" s="97"/>
      <c r="D9" s="97"/>
      <c r="E9" s="13"/>
      <c r="O9" s="45" t="s">
        <v>167</v>
      </c>
    </row>
    <row r="10" spans="1:17" s="8" customFormat="1" x14ac:dyDescent="0.25">
      <c r="A10" s="15"/>
      <c r="B10" s="9"/>
      <c r="C10" s="13"/>
      <c r="G10" s="11"/>
      <c r="K10" s="9"/>
      <c r="O10" s="43"/>
      <c r="P10" s="43"/>
      <c r="Q10" s="43"/>
    </row>
    <row r="11" spans="1:17" ht="72.75" customHeight="1" x14ac:dyDescent="0.25">
      <c r="A11" s="33" t="s">
        <v>6</v>
      </c>
      <c r="B11" s="33" t="s">
        <v>66</v>
      </c>
      <c r="C11" s="33" t="s">
        <v>69</v>
      </c>
      <c r="D11" s="33" t="s">
        <v>7</v>
      </c>
      <c r="E11" s="33" t="s">
        <v>65</v>
      </c>
      <c r="F11" s="33" t="s">
        <v>8</v>
      </c>
      <c r="G11" s="33" t="s">
        <v>12</v>
      </c>
      <c r="H11" s="33" t="s">
        <v>9</v>
      </c>
      <c r="I11" s="33" t="s">
        <v>10</v>
      </c>
      <c r="J11" s="33" t="s">
        <v>0</v>
      </c>
      <c r="K11" s="33" t="s">
        <v>1</v>
      </c>
      <c r="L11" s="33" t="s">
        <v>2</v>
      </c>
      <c r="M11" s="33" t="s">
        <v>4</v>
      </c>
      <c r="N11" s="33" t="s">
        <v>3</v>
      </c>
      <c r="O11" s="44" t="s">
        <v>164</v>
      </c>
      <c r="P11" s="44" t="s">
        <v>165</v>
      </c>
      <c r="Q11" s="44" t="s">
        <v>166</v>
      </c>
    </row>
    <row r="12" spans="1:17" s="12" customFormat="1" ht="46.5" customHeight="1" x14ac:dyDescent="0.25">
      <c r="A12" s="73" t="s">
        <v>148</v>
      </c>
      <c r="B12" s="84" t="s">
        <v>29</v>
      </c>
      <c r="C12" s="26" t="s">
        <v>67</v>
      </c>
      <c r="D12" s="79" t="s">
        <v>121</v>
      </c>
      <c r="E12" s="86" t="s">
        <v>122</v>
      </c>
      <c r="F12" s="86" t="s">
        <v>118</v>
      </c>
      <c r="G12" s="28" t="s">
        <v>27</v>
      </c>
      <c r="H12" s="28" t="s">
        <v>46</v>
      </c>
      <c r="I12" s="28" t="s">
        <v>40</v>
      </c>
      <c r="J12" s="86" t="s">
        <v>93</v>
      </c>
      <c r="K12" s="84" t="s">
        <v>132</v>
      </c>
      <c r="L12" s="74">
        <v>0</v>
      </c>
      <c r="M12" s="74">
        <f>SUM(L12:L14)</f>
        <v>0</v>
      </c>
      <c r="N12" s="82">
        <v>0</v>
      </c>
      <c r="O12" s="51"/>
      <c r="P12" s="51">
        <f>SUM(O12:O14)</f>
        <v>0</v>
      </c>
      <c r="Q12" s="53"/>
    </row>
    <row r="13" spans="1:17" s="12" customFormat="1" ht="154.5" customHeight="1" x14ac:dyDescent="0.25">
      <c r="A13" s="73"/>
      <c r="B13" s="84"/>
      <c r="C13" s="28" t="s">
        <v>75</v>
      </c>
      <c r="D13" s="79"/>
      <c r="E13" s="86"/>
      <c r="F13" s="86"/>
      <c r="G13" s="28" t="s">
        <v>53</v>
      </c>
      <c r="H13" s="28" t="s">
        <v>47</v>
      </c>
      <c r="I13" s="28" t="s">
        <v>41</v>
      </c>
      <c r="J13" s="86"/>
      <c r="K13" s="84"/>
      <c r="L13" s="74"/>
      <c r="M13" s="74"/>
      <c r="N13" s="82"/>
      <c r="O13" s="61"/>
      <c r="P13" s="61"/>
      <c r="Q13" s="62"/>
    </row>
    <row r="14" spans="1:17" s="12" customFormat="1" ht="45" customHeight="1" x14ac:dyDescent="0.25">
      <c r="A14" s="73"/>
      <c r="B14" s="84"/>
      <c r="C14" s="31" t="s">
        <v>97</v>
      </c>
      <c r="D14" s="79"/>
      <c r="E14" s="86"/>
      <c r="F14" s="86"/>
      <c r="G14" s="28" t="s">
        <v>54</v>
      </c>
      <c r="H14" s="26" t="s">
        <v>28</v>
      </c>
      <c r="I14" s="26" t="s">
        <v>42</v>
      </c>
      <c r="J14" s="86"/>
      <c r="K14" s="84"/>
      <c r="L14" s="74"/>
      <c r="M14" s="74"/>
      <c r="N14" s="82"/>
      <c r="O14" s="52"/>
      <c r="P14" s="52"/>
      <c r="Q14" s="54"/>
    </row>
    <row r="15" spans="1:17" s="12" customFormat="1" ht="68.25" customHeight="1" x14ac:dyDescent="0.25">
      <c r="A15" s="73" t="s">
        <v>149</v>
      </c>
      <c r="B15" s="83" t="s">
        <v>72</v>
      </c>
      <c r="C15" s="27" t="s">
        <v>67</v>
      </c>
      <c r="D15" s="73" t="s">
        <v>121</v>
      </c>
      <c r="E15" s="73" t="s">
        <v>122</v>
      </c>
      <c r="F15" s="73" t="s">
        <v>119</v>
      </c>
      <c r="G15" s="27" t="s">
        <v>27</v>
      </c>
      <c r="H15" s="27" t="s">
        <v>46</v>
      </c>
      <c r="I15" s="27" t="s">
        <v>40</v>
      </c>
      <c r="J15" s="73" t="s">
        <v>143</v>
      </c>
      <c r="K15" s="21" t="s">
        <v>85</v>
      </c>
      <c r="L15" s="36">
        <v>300</v>
      </c>
      <c r="M15" s="74">
        <f>SUM(L15:L17)</f>
        <v>1040</v>
      </c>
      <c r="N15" s="82">
        <v>1.24E-2</v>
      </c>
      <c r="O15" s="47"/>
      <c r="P15" s="51">
        <f>SUM(O15:O17)</f>
        <v>0</v>
      </c>
      <c r="Q15" s="53"/>
    </row>
    <row r="16" spans="1:17" s="12" customFormat="1" ht="100.5" customHeight="1" x14ac:dyDescent="0.25">
      <c r="A16" s="73"/>
      <c r="B16" s="83"/>
      <c r="C16" s="27" t="s">
        <v>75</v>
      </c>
      <c r="D16" s="73"/>
      <c r="E16" s="73"/>
      <c r="F16" s="73"/>
      <c r="G16" s="73" t="s">
        <v>53</v>
      </c>
      <c r="H16" s="73" t="s">
        <v>47</v>
      </c>
      <c r="I16" s="73" t="s">
        <v>41</v>
      </c>
      <c r="J16" s="73"/>
      <c r="K16" s="21" t="s">
        <v>133</v>
      </c>
      <c r="L16" s="36">
        <v>510</v>
      </c>
      <c r="M16" s="74"/>
      <c r="N16" s="82"/>
      <c r="O16" s="47"/>
      <c r="P16" s="61"/>
      <c r="Q16" s="62"/>
    </row>
    <row r="17" spans="1:17" s="12" customFormat="1" ht="77.25" customHeight="1" x14ac:dyDescent="0.25">
      <c r="A17" s="73"/>
      <c r="B17" s="83"/>
      <c r="C17" s="25" t="s">
        <v>97</v>
      </c>
      <c r="D17" s="73"/>
      <c r="E17" s="73"/>
      <c r="F17" s="73"/>
      <c r="G17" s="73"/>
      <c r="H17" s="73"/>
      <c r="I17" s="73"/>
      <c r="J17" s="73"/>
      <c r="K17" s="21" t="s">
        <v>134</v>
      </c>
      <c r="L17" s="36">
        <v>230</v>
      </c>
      <c r="M17" s="74"/>
      <c r="N17" s="82"/>
      <c r="O17" s="47"/>
      <c r="P17" s="52"/>
      <c r="Q17" s="54"/>
    </row>
    <row r="18" spans="1:17" s="12" customFormat="1" ht="173.25" customHeight="1" x14ac:dyDescent="0.25">
      <c r="A18" s="73" t="s">
        <v>90</v>
      </c>
      <c r="B18" s="84" t="s">
        <v>152</v>
      </c>
      <c r="C18" s="26" t="s">
        <v>153</v>
      </c>
      <c r="D18" s="79" t="s">
        <v>154</v>
      </c>
      <c r="E18" s="79" t="s">
        <v>122</v>
      </c>
      <c r="F18" s="73" t="s">
        <v>21</v>
      </c>
      <c r="G18" s="86" t="s">
        <v>54</v>
      </c>
      <c r="H18" s="86" t="s">
        <v>45</v>
      </c>
      <c r="I18" s="86" t="s">
        <v>38</v>
      </c>
      <c r="J18" s="86" t="s">
        <v>150</v>
      </c>
      <c r="K18" s="39" t="s">
        <v>22</v>
      </c>
      <c r="L18" s="36">
        <v>1000</v>
      </c>
      <c r="M18" s="74">
        <f>SUM(L18:L20)</f>
        <v>1680</v>
      </c>
      <c r="N18" s="82">
        <v>2.01E-2</v>
      </c>
      <c r="O18" s="47"/>
      <c r="P18" s="51">
        <f>SUM(O18:O20)</f>
        <v>360</v>
      </c>
      <c r="Q18" s="53">
        <v>0.21429999999999999</v>
      </c>
    </row>
    <row r="19" spans="1:17" s="12" customFormat="1" ht="31.5" x14ac:dyDescent="0.25">
      <c r="A19" s="73"/>
      <c r="B19" s="84"/>
      <c r="C19" s="85" t="s">
        <v>97</v>
      </c>
      <c r="D19" s="79"/>
      <c r="E19" s="79"/>
      <c r="F19" s="73"/>
      <c r="G19" s="86"/>
      <c r="H19" s="86"/>
      <c r="I19" s="86"/>
      <c r="J19" s="86"/>
      <c r="K19" s="38" t="s">
        <v>76</v>
      </c>
      <c r="L19" s="36">
        <v>480</v>
      </c>
      <c r="M19" s="74"/>
      <c r="N19" s="82"/>
      <c r="O19" s="47">
        <v>360</v>
      </c>
      <c r="P19" s="61"/>
      <c r="Q19" s="62"/>
    </row>
    <row r="20" spans="1:17" s="12" customFormat="1" x14ac:dyDescent="0.25">
      <c r="A20" s="73"/>
      <c r="B20" s="84"/>
      <c r="C20" s="85"/>
      <c r="D20" s="79"/>
      <c r="E20" s="79"/>
      <c r="F20" s="73"/>
      <c r="G20" s="86"/>
      <c r="H20" s="86"/>
      <c r="I20" s="86"/>
      <c r="J20" s="86"/>
      <c r="K20" s="40" t="s">
        <v>23</v>
      </c>
      <c r="L20" s="36">
        <v>200</v>
      </c>
      <c r="M20" s="74"/>
      <c r="N20" s="82"/>
      <c r="O20" s="47"/>
      <c r="P20" s="52"/>
      <c r="Q20" s="54"/>
    </row>
    <row r="21" spans="1:17" ht="96.75" customHeight="1" x14ac:dyDescent="0.25">
      <c r="A21" s="80" t="s">
        <v>31</v>
      </c>
      <c r="B21" s="81" t="s">
        <v>135</v>
      </c>
      <c r="C21" s="30" t="s">
        <v>96</v>
      </c>
      <c r="D21" s="30" t="s">
        <v>155</v>
      </c>
      <c r="E21" s="30" t="s">
        <v>68</v>
      </c>
      <c r="F21" s="80" t="s">
        <v>25</v>
      </c>
      <c r="G21" s="80" t="s">
        <v>116</v>
      </c>
      <c r="H21" s="80" t="s">
        <v>48</v>
      </c>
      <c r="I21" s="80" t="s">
        <v>117</v>
      </c>
      <c r="J21" s="80" t="s">
        <v>151</v>
      </c>
      <c r="K21" s="83" t="s">
        <v>32</v>
      </c>
      <c r="L21" s="74">
        <v>500</v>
      </c>
      <c r="M21" s="74">
        <f>SUM(L21:L24)</f>
        <v>500</v>
      </c>
      <c r="N21" s="82">
        <v>6.0000000000000001E-3</v>
      </c>
      <c r="O21" s="51"/>
      <c r="P21" s="51">
        <f>SUM(O21:O24)</f>
        <v>0</v>
      </c>
      <c r="Q21" s="53"/>
    </row>
    <row r="22" spans="1:17" ht="40.5" customHeight="1" x14ac:dyDescent="0.25">
      <c r="A22" s="80"/>
      <c r="B22" s="81"/>
      <c r="C22" s="80" t="s">
        <v>73</v>
      </c>
      <c r="D22" s="80" t="s">
        <v>156</v>
      </c>
      <c r="E22" s="80" t="s">
        <v>123</v>
      </c>
      <c r="F22" s="80"/>
      <c r="G22" s="80"/>
      <c r="H22" s="80"/>
      <c r="I22" s="80"/>
      <c r="J22" s="80"/>
      <c r="K22" s="83"/>
      <c r="L22" s="74"/>
      <c r="M22" s="74"/>
      <c r="N22" s="82"/>
      <c r="O22" s="61"/>
      <c r="P22" s="61"/>
      <c r="Q22" s="62"/>
    </row>
    <row r="23" spans="1:17" ht="92.25" customHeight="1" x14ac:dyDescent="0.25">
      <c r="A23" s="80"/>
      <c r="B23" s="81"/>
      <c r="C23" s="80"/>
      <c r="D23" s="80"/>
      <c r="E23" s="80"/>
      <c r="F23" s="80"/>
      <c r="G23" s="80"/>
      <c r="H23" s="80"/>
      <c r="I23" s="80"/>
      <c r="J23" s="80"/>
      <c r="K23" s="83"/>
      <c r="L23" s="74"/>
      <c r="M23" s="74"/>
      <c r="N23" s="82"/>
      <c r="O23" s="61"/>
      <c r="P23" s="61"/>
      <c r="Q23" s="62"/>
    </row>
    <row r="24" spans="1:17" ht="76.5" customHeight="1" x14ac:dyDescent="0.25">
      <c r="A24" s="80"/>
      <c r="B24" s="81"/>
      <c r="C24" s="25" t="s">
        <v>97</v>
      </c>
      <c r="D24" s="80"/>
      <c r="E24" s="30"/>
      <c r="F24" s="80"/>
      <c r="G24" s="80"/>
      <c r="H24" s="80"/>
      <c r="I24" s="80"/>
      <c r="J24" s="80"/>
      <c r="K24" s="83"/>
      <c r="L24" s="74"/>
      <c r="M24" s="74"/>
      <c r="N24" s="82"/>
      <c r="O24" s="52"/>
      <c r="P24" s="52"/>
      <c r="Q24" s="54"/>
    </row>
    <row r="25" spans="1:17" s="22" customFormat="1" ht="76.5" customHeight="1" x14ac:dyDescent="0.25">
      <c r="A25" s="73" t="s">
        <v>120</v>
      </c>
      <c r="B25" s="83" t="s">
        <v>94</v>
      </c>
      <c r="C25" s="69" t="s">
        <v>153</v>
      </c>
      <c r="D25" s="79" t="s">
        <v>121</v>
      </c>
      <c r="E25" s="73" t="s">
        <v>87</v>
      </c>
      <c r="F25" s="73" t="s">
        <v>25</v>
      </c>
      <c r="G25" s="73" t="s">
        <v>53</v>
      </c>
      <c r="H25" s="73" t="s">
        <v>24</v>
      </c>
      <c r="I25" s="73" t="s">
        <v>39</v>
      </c>
      <c r="J25" s="73" t="s">
        <v>151</v>
      </c>
      <c r="K25" s="29" t="s">
        <v>26</v>
      </c>
      <c r="L25" s="36">
        <v>1500</v>
      </c>
      <c r="M25" s="74">
        <f>SUM(L25:L30)</f>
        <v>6430</v>
      </c>
      <c r="N25" s="82">
        <v>7.6799999999999993E-2</v>
      </c>
      <c r="O25" s="42"/>
      <c r="P25" s="55">
        <f>SUM(O25:O30)</f>
        <v>0</v>
      </c>
      <c r="Q25" s="58"/>
    </row>
    <row r="26" spans="1:17" s="22" customFormat="1" ht="67.5" customHeight="1" x14ac:dyDescent="0.25">
      <c r="A26" s="73"/>
      <c r="B26" s="83"/>
      <c r="C26" s="71"/>
      <c r="D26" s="79"/>
      <c r="E26" s="73"/>
      <c r="F26" s="73"/>
      <c r="G26" s="73"/>
      <c r="H26" s="73"/>
      <c r="I26" s="73"/>
      <c r="J26" s="73"/>
      <c r="K26" s="29" t="s">
        <v>78</v>
      </c>
      <c r="L26" s="36">
        <v>1900</v>
      </c>
      <c r="M26" s="74"/>
      <c r="N26" s="82"/>
      <c r="O26" s="42"/>
      <c r="P26" s="56"/>
      <c r="Q26" s="59"/>
    </row>
    <row r="27" spans="1:17" s="22" customFormat="1" ht="93.75" customHeight="1" x14ac:dyDescent="0.25">
      <c r="A27" s="73"/>
      <c r="B27" s="83"/>
      <c r="C27" s="27" t="s">
        <v>89</v>
      </c>
      <c r="D27" s="79"/>
      <c r="E27" s="73"/>
      <c r="F27" s="73"/>
      <c r="G27" s="73"/>
      <c r="H27" s="73"/>
      <c r="I27" s="73"/>
      <c r="J27" s="73"/>
      <c r="K27" s="37" t="s">
        <v>79</v>
      </c>
      <c r="L27" s="36">
        <v>400</v>
      </c>
      <c r="M27" s="74"/>
      <c r="N27" s="82"/>
      <c r="O27" s="42"/>
      <c r="P27" s="56"/>
      <c r="Q27" s="59"/>
    </row>
    <row r="28" spans="1:17" s="22" customFormat="1" ht="31.5" customHeight="1" x14ac:dyDescent="0.25">
      <c r="A28" s="73"/>
      <c r="B28" s="83"/>
      <c r="C28" s="80" t="s">
        <v>97</v>
      </c>
      <c r="D28" s="79"/>
      <c r="E28" s="73"/>
      <c r="F28" s="73"/>
      <c r="G28" s="73"/>
      <c r="H28" s="73"/>
      <c r="I28" s="73"/>
      <c r="J28" s="73"/>
      <c r="K28" s="37" t="s">
        <v>80</v>
      </c>
      <c r="L28" s="36">
        <v>230</v>
      </c>
      <c r="M28" s="74"/>
      <c r="N28" s="82"/>
      <c r="O28" s="42"/>
      <c r="P28" s="56"/>
      <c r="Q28" s="59"/>
    </row>
    <row r="29" spans="1:17" s="22" customFormat="1" ht="31.5" x14ac:dyDescent="0.25">
      <c r="A29" s="73"/>
      <c r="B29" s="83"/>
      <c r="C29" s="80"/>
      <c r="D29" s="79"/>
      <c r="E29" s="73"/>
      <c r="F29" s="73"/>
      <c r="G29" s="73"/>
      <c r="H29" s="73"/>
      <c r="I29" s="73"/>
      <c r="J29" s="73"/>
      <c r="K29" s="37" t="s">
        <v>81</v>
      </c>
      <c r="L29" s="36">
        <v>600</v>
      </c>
      <c r="M29" s="74"/>
      <c r="N29" s="82"/>
      <c r="O29" s="42"/>
      <c r="P29" s="56"/>
      <c r="Q29" s="59"/>
    </row>
    <row r="30" spans="1:17" s="22" customFormat="1" ht="16.5" customHeight="1" x14ac:dyDescent="0.25">
      <c r="A30" s="73"/>
      <c r="B30" s="83"/>
      <c r="C30" s="80"/>
      <c r="D30" s="79"/>
      <c r="E30" s="73"/>
      <c r="F30" s="73"/>
      <c r="G30" s="73"/>
      <c r="H30" s="73"/>
      <c r="I30" s="73"/>
      <c r="J30" s="73"/>
      <c r="K30" s="21" t="s">
        <v>23</v>
      </c>
      <c r="L30" s="36">
        <v>1800</v>
      </c>
      <c r="M30" s="74"/>
      <c r="N30" s="82"/>
      <c r="O30" s="42"/>
      <c r="P30" s="57"/>
      <c r="Q30" s="60"/>
    </row>
    <row r="31" spans="1:17" s="18" customFormat="1" ht="78.75" customHeight="1" x14ac:dyDescent="0.25">
      <c r="A31" s="73" t="s">
        <v>58</v>
      </c>
      <c r="B31" s="83" t="s">
        <v>95</v>
      </c>
      <c r="C31" s="69" t="s">
        <v>89</v>
      </c>
      <c r="D31" s="73" t="s">
        <v>92</v>
      </c>
      <c r="E31" s="73" t="s">
        <v>87</v>
      </c>
      <c r="F31" s="73" t="s">
        <v>25</v>
      </c>
      <c r="G31" s="73" t="s">
        <v>53</v>
      </c>
      <c r="H31" s="73" t="s">
        <v>24</v>
      </c>
      <c r="I31" s="73" t="s">
        <v>39</v>
      </c>
      <c r="J31" s="73" t="s">
        <v>151</v>
      </c>
      <c r="K31" s="37" t="s">
        <v>23</v>
      </c>
      <c r="L31" s="36">
        <v>200</v>
      </c>
      <c r="M31" s="74">
        <f>SUM(L31:L34)</f>
        <v>1720</v>
      </c>
      <c r="N31" s="82">
        <v>2.0500000000000001E-2</v>
      </c>
      <c r="O31" s="48"/>
      <c r="P31" s="63">
        <f>SUM(O31:O34)</f>
        <v>0</v>
      </c>
      <c r="Q31" s="66"/>
    </row>
    <row r="32" spans="1:17" s="18" customFormat="1" ht="75.75" customHeight="1" x14ac:dyDescent="0.25">
      <c r="A32" s="73"/>
      <c r="B32" s="83"/>
      <c r="C32" s="70"/>
      <c r="D32" s="73"/>
      <c r="E32" s="73"/>
      <c r="F32" s="73"/>
      <c r="G32" s="73"/>
      <c r="H32" s="73"/>
      <c r="I32" s="73"/>
      <c r="J32" s="73"/>
      <c r="K32" s="21" t="s">
        <v>77</v>
      </c>
      <c r="L32" s="36">
        <v>480</v>
      </c>
      <c r="M32" s="74"/>
      <c r="N32" s="82"/>
      <c r="O32" s="48"/>
      <c r="P32" s="64"/>
      <c r="Q32" s="67"/>
    </row>
    <row r="33" spans="1:17" s="18" customFormat="1" ht="69" customHeight="1" x14ac:dyDescent="0.25">
      <c r="A33" s="73"/>
      <c r="B33" s="83"/>
      <c r="C33" s="71"/>
      <c r="D33" s="73"/>
      <c r="E33" s="73"/>
      <c r="F33" s="73"/>
      <c r="G33" s="73"/>
      <c r="H33" s="73"/>
      <c r="I33" s="73"/>
      <c r="J33" s="73"/>
      <c r="K33" s="21" t="s">
        <v>85</v>
      </c>
      <c r="L33" s="36">
        <v>300</v>
      </c>
      <c r="M33" s="74"/>
      <c r="N33" s="82"/>
      <c r="O33" s="48"/>
      <c r="P33" s="64"/>
      <c r="Q33" s="67"/>
    </row>
    <row r="34" spans="1:17" s="18" customFormat="1" ht="69" customHeight="1" x14ac:dyDescent="0.25">
      <c r="A34" s="73"/>
      <c r="B34" s="83"/>
      <c r="C34" s="27" t="s">
        <v>97</v>
      </c>
      <c r="D34" s="73"/>
      <c r="E34" s="73"/>
      <c r="F34" s="73"/>
      <c r="G34" s="73"/>
      <c r="H34" s="73"/>
      <c r="I34" s="73"/>
      <c r="J34" s="73"/>
      <c r="K34" s="21" t="s">
        <v>136</v>
      </c>
      <c r="L34" s="36">
        <v>740</v>
      </c>
      <c r="M34" s="74"/>
      <c r="N34" s="82"/>
      <c r="O34" s="48"/>
      <c r="P34" s="65"/>
      <c r="Q34" s="68"/>
    </row>
    <row r="35" spans="1:17" s="23" customFormat="1" ht="105" customHeight="1" x14ac:dyDescent="0.25">
      <c r="A35" s="80" t="s">
        <v>33</v>
      </c>
      <c r="B35" s="81" t="s">
        <v>98</v>
      </c>
      <c r="C35" s="30" t="s">
        <v>124</v>
      </c>
      <c r="D35" s="30" t="s">
        <v>125</v>
      </c>
      <c r="E35" s="80" t="s">
        <v>128</v>
      </c>
      <c r="F35" s="80" t="s">
        <v>30</v>
      </c>
      <c r="G35" s="80" t="s">
        <v>34</v>
      </c>
      <c r="H35" s="80" t="s">
        <v>49</v>
      </c>
      <c r="I35" s="80" t="s">
        <v>43</v>
      </c>
      <c r="J35" s="80" t="s">
        <v>151</v>
      </c>
      <c r="K35" s="75" t="s">
        <v>137</v>
      </c>
      <c r="L35" s="77">
        <v>1500</v>
      </c>
      <c r="M35" s="74">
        <f>SUM(L35:L44)</f>
        <v>10750</v>
      </c>
      <c r="N35" s="82">
        <v>0.12839999999999999</v>
      </c>
      <c r="O35" s="55"/>
      <c r="P35" s="55">
        <f>SUM(O35:O44)</f>
        <v>0</v>
      </c>
      <c r="Q35" s="58"/>
    </row>
    <row r="36" spans="1:17" s="23" customFormat="1" ht="68.25" customHeight="1" x14ac:dyDescent="0.25">
      <c r="A36" s="80"/>
      <c r="B36" s="81"/>
      <c r="C36" s="72" t="s">
        <v>157</v>
      </c>
      <c r="D36" s="80" t="s">
        <v>83</v>
      </c>
      <c r="E36" s="80"/>
      <c r="F36" s="80"/>
      <c r="G36" s="80"/>
      <c r="H36" s="80"/>
      <c r="I36" s="80"/>
      <c r="J36" s="80"/>
      <c r="K36" s="76"/>
      <c r="L36" s="78"/>
      <c r="M36" s="74"/>
      <c r="N36" s="82"/>
      <c r="O36" s="57"/>
      <c r="P36" s="56"/>
      <c r="Q36" s="59"/>
    </row>
    <row r="37" spans="1:17" s="23" customFormat="1" ht="60.75" customHeight="1" x14ac:dyDescent="0.25">
      <c r="A37" s="80"/>
      <c r="B37" s="81"/>
      <c r="C37" s="72"/>
      <c r="D37" s="80"/>
      <c r="E37" s="80"/>
      <c r="F37" s="80"/>
      <c r="G37" s="80"/>
      <c r="H37" s="80"/>
      <c r="I37" s="80"/>
      <c r="J37" s="80"/>
      <c r="K37" s="37" t="s">
        <v>139</v>
      </c>
      <c r="L37" s="36">
        <v>1800</v>
      </c>
      <c r="M37" s="74"/>
      <c r="N37" s="82"/>
      <c r="O37" s="42"/>
      <c r="P37" s="56"/>
      <c r="Q37" s="59"/>
    </row>
    <row r="38" spans="1:17" s="23" customFormat="1" ht="58.5" customHeight="1" x14ac:dyDescent="0.25">
      <c r="A38" s="80"/>
      <c r="B38" s="81"/>
      <c r="C38" s="21" t="s">
        <v>126</v>
      </c>
      <c r="D38" s="30" t="s">
        <v>127</v>
      </c>
      <c r="E38" s="80"/>
      <c r="F38" s="80"/>
      <c r="G38" s="80"/>
      <c r="H38" s="80"/>
      <c r="I38" s="80"/>
      <c r="J38" s="80"/>
      <c r="K38" s="37" t="s">
        <v>147</v>
      </c>
      <c r="L38" s="36">
        <v>1000</v>
      </c>
      <c r="M38" s="74"/>
      <c r="N38" s="82"/>
      <c r="O38" s="42"/>
      <c r="P38" s="56"/>
      <c r="Q38" s="59"/>
    </row>
    <row r="39" spans="1:17" s="23" customFormat="1" ht="56.25" customHeight="1" x14ac:dyDescent="0.25">
      <c r="A39" s="80"/>
      <c r="B39" s="81"/>
      <c r="C39" s="80" t="s">
        <v>97</v>
      </c>
      <c r="D39" s="80"/>
      <c r="E39" s="80"/>
      <c r="F39" s="80"/>
      <c r="G39" s="80"/>
      <c r="H39" s="80"/>
      <c r="I39" s="80"/>
      <c r="J39" s="80"/>
      <c r="K39" s="29" t="s">
        <v>138</v>
      </c>
      <c r="L39" s="36">
        <v>1900</v>
      </c>
      <c r="M39" s="74"/>
      <c r="N39" s="82"/>
      <c r="O39" s="42"/>
      <c r="P39" s="56"/>
      <c r="Q39" s="59"/>
    </row>
    <row r="40" spans="1:17" s="23" customFormat="1" ht="70.5" customHeight="1" x14ac:dyDescent="0.25">
      <c r="A40" s="80"/>
      <c r="B40" s="81"/>
      <c r="C40" s="80"/>
      <c r="D40" s="80"/>
      <c r="E40" s="80"/>
      <c r="F40" s="80"/>
      <c r="G40" s="80"/>
      <c r="H40" s="80"/>
      <c r="I40" s="80"/>
      <c r="J40" s="80"/>
      <c r="K40" s="37" t="s">
        <v>145</v>
      </c>
      <c r="L40" s="36">
        <v>630</v>
      </c>
      <c r="M40" s="74"/>
      <c r="N40" s="82"/>
      <c r="O40" s="42"/>
      <c r="P40" s="56"/>
      <c r="Q40" s="59"/>
    </row>
    <row r="41" spans="1:17" s="23" customFormat="1" ht="81.75" customHeight="1" x14ac:dyDescent="0.25">
      <c r="A41" s="80"/>
      <c r="B41" s="81"/>
      <c r="C41" s="80"/>
      <c r="D41" s="80"/>
      <c r="E41" s="80"/>
      <c r="F41" s="80"/>
      <c r="G41" s="80"/>
      <c r="H41" s="80"/>
      <c r="I41" s="80"/>
      <c r="J41" s="80"/>
      <c r="K41" s="37" t="s">
        <v>84</v>
      </c>
      <c r="L41" s="36">
        <v>1080</v>
      </c>
      <c r="M41" s="74"/>
      <c r="N41" s="82"/>
      <c r="O41" s="42"/>
      <c r="P41" s="56"/>
      <c r="Q41" s="59"/>
    </row>
    <row r="42" spans="1:17" s="23" customFormat="1" ht="81.75" customHeight="1" x14ac:dyDescent="0.25">
      <c r="A42" s="80"/>
      <c r="B42" s="81"/>
      <c r="C42" s="80"/>
      <c r="D42" s="80"/>
      <c r="E42" s="80"/>
      <c r="F42" s="80"/>
      <c r="G42" s="80"/>
      <c r="H42" s="80"/>
      <c r="I42" s="80"/>
      <c r="J42" s="80"/>
      <c r="K42" s="37" t="s">
        <v>140</v>
      </c>
      <c r="L42" s="36">
        <v>1800</v>
      </c>
      <c r="M42" s="74"/>
      <c r="N42" s="82"/>
      <c r="O42" s="42"/>
      <c r="P42" s="56"/>
      <c r="Q42" s="59"/>
    </row>
    <row r="43" spans="1:17" s="23" customFormat="1" ht="39" customHeight="1" x14ac:dyDescent="0.25">
      <c r="A43" s="80"/>
      <c r="B43" s="81"/>
      <c r="C43" s="80"/>
      <c r="D43" s="80"/>
      <c r="E43" s="80"/>
      <c r="F43" s="80"/>
      <c r="G43" s="80"/>
      <c r="H43" s="80"/>
      <c r="I43" s="80"/>
      <c r="J43" s="80"/>
      <c r="K43" s="37" t="s">
        <v>85</v>
      </c>
      <c r="L43" s="36">
        <v>300</v>
      </c>
      <c r="M43" s="74"/>
      <c r="N43" s="82"/>
      <c r="O43" s="42"/>
      <c r="P43" s="56"/>
      <c r="Q43" s="59"/>
    </row>
    <row r="44" spans="1:17" s="23" customFormat="1" ht="62.25" customHeight="1" x14ac:dyDescent="0.25">
      <c r="A44" s="80"/>
      <c r="B44" s="81"/>
      <c r="C44" s="80"/>
      <c r="D44" s="80"/>
      <c r="E44" s="80"/>
      <c r="F44" s="80"/>
      <c r="G44" s="80"/>
      <c r="H44" s="80"/>
      <c r="I44" s="80"/>
      <c r="J44" s="80"/>
      <c r="K44" s="37" t="s">
        <v>146</v>
      </c>
      <c r="L44" s="36">
        <v>740</v>
      </c>
      <c r="M44" s="74"/>
      <c r="N44" s="82"/>
      <c r="O44" s="42"/>
      <c r="P44" s="57"/>
      <c r="Q44" s="60"/>
    </row>
    <row r="45" spans="1:17" s="23" customFormat="1" ht="114" customHeight="1" x14ac:dyDescent="0.25">
      <c r="A45" s="80" t="s">
        <v>63</v>
      </c>
      <c r="B45" s="81" t="s">
        <v>162</v>
      </c>
      <c r="C45" s="69" t="s">
        <v>158</v>
      </c>
      <c r="D45" s="73" t="s">
        <v>160</v>
      </c>
      <c r="E45" s="73" t="s">
        <v>129</v>
      </c>
      <c r="F45" s="80" t="s">
        <v>35</v>
      </c>
      <c r="G45" s="80" t="s">
        <v>36</v>
      </c>
      <c r="H45" s="80" t="s">
        <v>50</v>
      </c>
      <c r="I45" s="80" t="s">
        <v>44</v>
      </c>
      <c r="J45" s="80" t="s">
        <v>20</v>
      </c>
      <c r="K45" s="75" t="s">
        <v>163</v>
      </c>
      <c r="L45" s="77">
        <v>30000</v>
      </c>
      <c r="M45" s="74">
        <f>SUM(L45:L49)</f>
        <v>30000</v>
      </c>
      <c r="N45" s="82">
        <v>0.3584</v>
      </c>
      <c r="O45" s="55"/>
      <c r="P45" s="55">
        <f>SUM(O45:O49)</f>
        <v>0</v>
      </c>
      <c r="Q45" s="58"/>
    </row>
    <row r="46" spans="1:17" s="23" customFormat="1" ht="96" customHeight="1" x14ac:dyDescent="0.25">
      <c r="A46" s="80"/>
      <c r="B46" s="81"/>
      <c r="C46" s="70"/>
      <c r="D46" s="73"/>
      <c r="E46" s="73"/>
      <c r="F46" s="80"/>
      <c r="G46" s="80"/>
      <c r="H46" s="80"/>
      <c r="I46" s="80"/>
      <c r="J46" s="80"/>
      <c r="K46" s="88"/>
      <c r="L46" s="89"/>
      <c r="M46" s="74"/>
      <c r="N46" s="82"/>
      <c r="O46" s="56"/>
      <c r="P46" s="56"/>
      <c r="Q46" s="59"/>
    </row>
    <row r="47" spans="1:17" s="23" customFormat="1" ht="15.75" customHeight="1" x14ac:dyDescent="0.25">
      <c r="A47" s="80"/>
      <c r="B47" s="81"/>
      <c r="C47" s="71"/>
      <c r="D47" s="73"/>
      <c r="E47" s="73"/>
      <c r="F47" s="80"/>
      <c r="G47" s="80"/>
      <c r="H47" s="80"/>
      <c r="I47" s="80"/>
      <c r="J47" s="80"/>
      <c r="K47" s="88"/>
      <c r="L47" s="89"/>
      <c r="M47" s="74"/>
      <c r="N47" s="82"/>
      <c r="O47" s="56"/>
      <c r="P47" s="56"/>
      <c r="Q47" s="59"/>
    </row>
    <row r="48" spans="1:17" s="23" customFormat="1" ht="120" customHeight="1" x14ac:dyDescent="0.25">
      <c r="A48" s="80"/>
      <c r="B48" s="81"/>
      <c r="C48" s="27" t="s">
        <v>159</v>
      </c>
      <c r="D48" s="73"/>
      <c r="E48" s="73"/>
      <c r="F48" s="80"/>
      <c r="G48" s="80"/>
      <c r="H48" s="80"/>
      <c r="I48" s="80"/>
      <c r="J48" s="80"/>
      <c r="K48" s="88"/>
      <c r="L48" s="89"/>
      <c r="M48" s="74"/>
      <c r="N48" s="82"/>
      <c r="O48" s="56"/>
      <c r="P48" s="56"/>
      <c r="Q48" s="59"/>
    </row>
    <row r="49" spans="1:17" s="23" customFormat="1" ht="48" customHeight="1" x14ac:dyDescent="0.25">
      <c r="A49" s="80"/>
      <c r="B49" s="81"/>
      <c r="C49" s="41" t="s">
        <v>97</v>
      </c>
      <c r="D49" s="73"/>
      <c r="E49" s="73"/>
      <c r="F49" s="80"/>
      <c r="G49" s="80"/>
      <c r="H49" s="80"/>
      <c r="I49" s="80"/>
      <c r="J49" s="80"/>
      <c r="K49" s="76"/>
      <c r="L49" s="78"/>
      <c r="M49" s="74"/>
      <c r="N49" s="82"/>
      <c r="O49" s="57"/>
      <c r="P49" s="57"/>
      <c r="Q49" s="60"/>
    </row>
    <row r="50" spans="1:17" s="23" customFormat="1" ht="67.5" customHeight="1" x14ac:dyDescent="0.25">
      <c r="A50" s="80" t="s">
        <v>64</v>
      </c>
      <c r="B50" s="83" t="s">
        <v>70</v>
      </c>
      <c r="C50" s="73" t="s">
        <v>99</v>
      </c>
      <c r="D50" s="73" t="s">
        <v>91</v>
      </c>
      <c r="E50" s="73" t="s">
        <v>71</v>
      </c>
      <c r="F50" s="80" t="s">
        <v>35</v>
      </c>
      <c r="G50" s="80" t="s">
        <v>16</v>
      </c>
      <c r="H50" s="30" t="s">
        <v>17</v>
      </c>
      <c r="I50" s="80" t="s">
        <v>56</v>
      </c>
      <c r="J50" s="80" t="s">
        <v>20</v>
      </c>
      <c r="K50" s="81" t="s">
        <v>141</v>
      </c>
      <c r="L50" s="74">
        <v>22080</v>
      </c>
      <c r="M50" s="87">
        <f>SUM(L50:L52)</f>
        <v>22080</v>
      </c>
      <c r="N50" s="82">
        <v>0.26379999999999998</v>
      </c>
      <c r="O50" s="55">
        <v>5050.68</v>
      </c>
      <c r="P50" s="55">
        <f>SUM(O50:O52)</f>
        <v>5050.68</v>
      </c>
      <c r="Q50" s="58">
        <v>0.22869999999999999</v>
      </c>
    </row>
    <row r="51" spans="1:17" s="23" customFormat="1" ht="63.75" customHeight="1" x14ac:dyDescent="0.25">
      <c r="A51" s="80"/>
      <c r="B51" s="83"/>
      <c r="C51" s="73"/>
      <c r="D51" s="73"/>
      <c r="E51" s="73"/>
      <c r="F51" s="80"/>
      <c r="G51" s="80"/>
      <c r="H51" s="30" t="s">
        <v>18</v>
      </c>
      <c r="I51" s="80"/>
      <c r="J51" s="80"/>
      <c r="K51" s="81"/>
      <c r="L51" s="74"/>
      <c r="M51" s="87"/>
      <c r="N51" s="82"/>
      <c r="O51" s="56"/>
      <c r="P51" s="56"/>
      <c r="Q51" s="59"/>
    </row>
    <row r="52" spans="1:17" s="23" customFormat="1" ht="69" customHeight="1" x14ac:dyDescent="0.25">
      <c r="A52" s="80"/>
      <c r="B52" s="83"/>
      <c r="C52" s="73"/>
      <c r="D52" s="73"/>
      <c r="E52" s="73"/>
      <c r="F52" s="80"/>
      <c r="G52" s="32" t="s">
        <v>52</v>
      </c>
      <c r="H52" s="32" t="s">
        <v>55</v>
      </c>
      <c r="I52" s="32" t="s">
        <v>57</v>
      </c>
      <c r="J52" s="80"/>
      <c r="K52" s="81"/>
      <c r="L52" s="74"/>
      <c r="M52" s="87"/>
      <c r="N52" s="82"/>
      <c r="O52" s="57"/>
      <c r="P52" s="57"/>
      <c r="Q52" s="60"/>
    </row>
    <row r="53" spans="1:17" s="24" customFormat="1" ht="48.75" customHeight="1" x14ac:dyDescent="0.25">
      <c r="A53" s="80" t="s">
        <v>64</v>
      </c>
      <c r="B53" s="83" t="s">
        <v>101</v>
      </c>
      <c r="C53" s="27" t="s">
        <v>103</v>
      </c>
      <c r="D53" s="80" t="s">
        <v>88</v>
      </c>
      <c r="E53" s="73" t="s">
        <v>130</v>
      </c>
      <c r="F53" s="73" t="s">
        <v>100</v>
      </c>
      <c r="G53" s="73" t="s">
        <v>37</v>
      </c>
      <c r="H53" s="73" t="s">
        <v>51</v>
      </c>
      <c r="I53" s="73" t="s">
        <v>62</v>
      </c>
      <c r="J53" s="73" t="s">
        <v>20</v>
      </c>
      <c r="K53" s="83" t="s">
        <v>86</v>
      </c>
      <c r="L53" s="74">
        <v>5000</v>
      </c>
      <c r="M53" s="74">
        <f>SUM(L53:L54)</f>
        <v>5000</v>
      </c>
      <c r="N53" s="82">
        <v>5.9700000000000003E-2</v>
      </c>
      <c r="O53" s="55"/>
      <c r="P53" s="55">
        <f>SUM(O53:O54)</f>
        <v>0</v>
      </c>
      <c r="Q53" s="58"/>
    </row>
    <row r="54" spans="1:17" s="23" customFormat="1" ht="237" customHeight="1" x14ac:dyDescent="0.25">
      <c r="A54" s="80"/>
      <c r="B54" s="83"/>
      <c r="C54" s="30" t="s">
        <v>102</v>
      </c>
      <c r="D54" s="80"/>
      <c r="E54" s="73"/>
      <c r="F54" s="73"/>
      <c r="G54" s="73"/>
      <c r="H54" s="73"/>
      <c r="I54" s="73"/>
      <c r="J54" s="73"/>
      <c r="K54" s="83"/>
      <c r="L54" s="74"/>
      <c r="M54" s="74"/>
      <c r="N54" s="82"/>
      <c r="O54" s="57"/>
      <c r="P54" s="57"/>
      <c r="Q54" s="60"/>
    </row>
    <row r="55" spans="1:17" s="20" customFormat="1" ht="32.25" customHeight="1" x14ac:dyDescent="0.25">
      <c r="A55" s="73" t="s">
        <v>15</v>
      </c>
      <c r="B55" s="83" t="s">
        <v>74</v>
      </c>
      <c r="C55" s="69" t="s">
        <v>104</v>
      </c>
      <c r="D55" s="69" t="s">
        <v>105</v>
      </c>
      <c r="E55" s="69" t="s">
        <v>106</v>
      </c>
      <c r="F55" s="69" t="s">
        <v>59</v>
      </c>
      <c r="G55" s="73" t="s">
        <v>111</v>
      </c>
      <c r="H55" s="73" t="s">
        <v>60</v>
      </c>
      <c r="I55" s="73" t="s">
        <v>82</v>
      </c>
      <c r="J55" s="73" t="s">
        <v>20</v>
      </c>
      <c r="K55" s="83" t="s">
        <v>19</v>
      </c>
      <c r="L55" s="74">
        <v>3000</v>
      </c>
      <c r="M55" s="74">
        <f>SUM(L55:L61)</f>
        <v>4500</v>
      </c>
      <c r="N55" s="82">
        <v>5.3900000000000003E-2</v>
      </c>
      <c r="O55" s="51">
        <v>1980</v>
      </c>
      <c r="P55" s="51">
        <f>SUM(O55:O61)</f>
        <v>3419.1</v>
      </c>
      <c r="Q55" s="53">
        <v>0.75980000000000003</v>
      </c>
    </row>
    <row r="56" spans="1:17" s="20" customFormat="1" ht="14.25" customHeight="1" x14ac:dyDescent="0.25">
      <c r="A56" s="73"/>
      <c r="B56" s="83"/>
      <c r="C56" s="70"/>
      <c r="D56" s="70"/>
      <c r="E56" s="70"/>
      <c r="F56" s="70"/>
      <c r="G56" s="73"/>
      <c r="H56" s="73"/>
      <c r="I56" s="73"/>
      <c r="J56" s="73"/>
      <c r="K56" s="83"/>
      <c r="L56" s="74"/>
      <c r="M56" s="74"/>
      <c r="N56" s="82"/>
      <c r="O56" s="52"/>
      <c r="P56" s="61"/>
      <c r="Q56" s="62"/>
    </row>
    <row r="57" spans="1:17" s="20" customFormat="1" ht="16.5" customHeight="1" x14ac:dyDescent="0.25">
      <c r="A57" s="73"/>
      <c r="B57" s="83"/>
      <c r="C57" s="70"/>
      <c r="D57" s="70"/>
      <c r="E57" s="70"/>
      <c r="F57" s="70"/>
      <c r="G57" s="73"/>
      <c r="H57" s="73"/>
      <c r="I57" s="73"/>
      <c r="J57" s="73"/>
      <c r="K57" s="83" t="s">
        <v>61</v>
      </c>
      <c r="L57" s="74">
        <v>1500</v>
      </c>
      <c r="M57" s="74"/>
      <c r="N57" s="82"/>
      <c r="O57" s="51">
        <v>1439.1</v>
      </c>
      <c r="P57" s="61"/>
      <c r="Q57" s="62"/>
    </row>
    <row r="58" spans="1:17" s="20" customFormat="1" ht="15" customHeight="1" x14ac:dyDescent="0.25">
      <c r="A58" s="73"/>
      <c r="B58" s="83"/>
      <c r="C58" s="70"/>
      <c r="D58" s="70"/>
      <c r="E58" s="70"/>
      <c r="F58" s="70"/>
      <c r="G58" s="73"/>
      <c r="H58" s="73"/>
      <c r="I58" s="73"/>
      <c r="J58" s="73"/>
      <c r="K58" s="83"/>
      <c r="L58" s="74"/>
      <c r="M58" s="74"/>
      <c r="N58" s="82"/>
      <c r="O58" s="61"/>
      <c r="P58" s="61"/>
      <c r="Q58" s="62"/>
    </row>
    <row r="59" spans="1:17" s="20" customFormat="1" ht="24" customHeight="1" x14ac:dyDescent="0.25">
      <c r="A59" s="73"/>
      <c r="B59" s="83"/>
      <c r="C59" s="70"/>
      <c r="D59" s="70"/>
      <c r="E59" s="70"/>
      <c r="F59" s="70"/>
      <c r="G59" s="73"/>
      <c r="H59" s="73"/>
      <c r="I59" s="73"/>
      <c r="J59" s="73"/>
      <c r="K59" s="83"/>
      <c r="L59" s="74"/>
      <c r="M59" s="74"/>
      <c r="N59" s="82"/>
      <c r="O59" s="61"/>
      <c r="P59" s="61"/>
      <c r="Q59" s="62"/>
    </row>
    <row r="60" spans="1:17" s="20" customFormat="1" ht="92.25" customHeight="1" x14ac:dyDescent="0.25">
      <c r="A60" s="73"/>
      <c r="B60" s="83"/>
      <c r="C60" s="71"/>
      <c r="D60" s="71"/>
      <c r="E60" s="71"/>
      <c r="F60" s="71"/>
      <c r="G60" s="73"/>
      <c r="H60" s="73"/>
      <c r="I60" s="73"/>
      <c r="J60" s="73"/>
      <c r="K60" s="83"/>
      <c r="L60" s="74"/>
      <c r="M60" s="74"/>
      <c r="N60" s="82"/>
      <c r="O60" s="61"/>
      <c r="P60" s="61"/>
      <c r="Q60" s="62"/>
    </row>
    <row r="61" spans="1:17" s="20" customFormat="1" ht="97.5" customHeight="1" x14ac:dyDescent="0.25">
      <c r="A61" s="73"/>
      <c r="B61" s="83"/>
      <c r="C61" s="27" t="s">
        <v>142</v>
      </c>
      <c r="D61" s="27" t="s">
        <v>107</v>
      </c>
      <c r="E61" s="27" t="s">
        <v>108</v>
      </c>
      <c r="F61" s="27" t="s">
        <v>109</v>
      </c>
      <c r="G61" s="73"/>
      <c r="H61" s="73"/>
      <c r="I61" s="73"/>
      <c r="J61" s="73"/>
      <c r="K61" s="83"/>
      <c r="L61" s="74"/>
      <c r="M61" s="74"/>
      <c r="N61" s="82"/>
      <c r="O61" s="52"/>
      <c r="P61" s="52"/>
      <c r="Q61" s="54"/>
    </row>
    <row r="62" spans="1:17" s="19" customFormat="1" ht="250.5" customHeight="1" x14ac:dyDescent="0.25">
      <c r="A62" s="80" t="s">
        <v>64</v>
      </c>
      <c r="B62" s="83" t="s">
        <v>110</v>
      </c>
      <c r="C62" s="27" t="s">
        <v>114</v>
      </c>
      <c r="D62" s="73" t="s">
        <v>121</v>
      </c>
      <c r="E62" s="73" t="s">
        <v>113</v>
      </c>
      <c r="F62" s="73" t="s">
        <v>112</v>
      </c>
      <c r="G62" s="73" t="s">
        <v>131</v>
      </c>
      <c r="H62" s="73" t="s">
        <v>51</v>
      </c>
      <c r="I62" s="73" t="s">
        <v>115</v>
      </c>
      <c r="J62" s="73" t="s">
        <v>150</v>
      </c>
      <c r="K62" s="83" t="s">
        <v>144</v>
      </c>
      <c r="L62" s="74">
        <v>0</v>
      </c>
      <c r="M62" s="74">
        <v>0</v>
      </c>
      <c r="N62" s="82">
        <v>0</v>
      </c>
      <c r="O62" s="51"/>
      <c r="P62" s="51">
        <f>SUM(O62:O63)</f>
        <v>0</v>
      </c>
      <c r="Q62" s="53"/>
    </row>
    <row r="63" spans="1:17" s="19" customFormat="1" ht="44.25" customHeight="1" x14ac:dyDescent="0.25">
      <c r="A63" s="80"/>
      <c r="B63" s="83"/>
      <c r="C63" s="41" t="s">
        <v>97</v>
      </c>
      <c r="D63" s="73"/>
      <c r="E63" s="73"/>
      <c r="F63" s="73"/>
      <c r="G63" s="73"/>
      <c r="H63" s="73"/>
      <c r="I63" s="73"/>
      <c r="J63" s="73"/>
      <c r="K63" s="83"/>
      <c r="L63" s="74"/>
      <c r="M63" s="74"/>
      <c r="N63" s="82"/>
      <c r="O63" s="52"/>
      <c r="P63" s="52"/>
      <c r="Q63" s="54"/>
    </row>
    <row r="64" spans="1:17" x14ac:dyDescent="0.25">
      <c r="A64" s="92" t="s">
        <v>5</v>
      </c>
      <c r="B64" s="93"/>
      <c r="C64" s="93"/>
      <c r="D64" s="93"/>
      <c r="E64" s="93"/>
      <c r="F64" s="93"/>
      <c r="G64" s="93"/>
      <c r="H64" s="93"/>
      <c r="I64" s="93"/>
      <c r="J64" s="93"/>
      <c r="K64" s="94"/>
      <c r="L64" s="34">
        <f t="shared" ref="L64:P64" si="0">SUM(L12:L63)</f>
        <v>83700</v>
      </c>
      <c r="M64" s="34">
        <f t="shared" si="0"/>
        <v>83700</v>
      </c>
      <c r="N64" s="35">
        <f t="shared" si="0"/>
        <v>1</v>
      </c>
      <c r="O64" s="49">
        <f t="shared" si="0"/>
        <v>8829.7800000000007</v>
      </c>
      <c r="P64" s="49">
        <f t="shared" si="0"/>
        <v>8829.7800000000007</v>
      </c>
      <c r="Q64" s="50">
        <v>0.1055</v>
      </c>
    </row>
    <row r="65" spans="1:14" ht="216.75" customHeight="1" x14ac:dyDescent="0.25">
      <c r="A65" s="16"/>
      <c r="B65" s="5"/>
      <c r="C65" s="5"/>
      <c r="D65" s="4"/>
      <c r="E65" s="4"/>
      <c r="F65" s="4"/>
      <c r="G65" s="4"/>
      <c r="H65" s="4"/>
      <c r="I65" s="90"/>
      <c r="J65" s="4"/>
      <c r="K65" s="5"/>
      <c r="L65" s="6"/>
      <c r="M65" s="6"/>
      <c r="N65" s="4"/>
    </row>
    <row r="66" spans="1:14" x14ac:dyDescent="0.25">
      <c r="A66" s="16"/>
      <c r="B66" s="5"/>
      <c r="C66" s="5"/>
      <c r="D66" s="4"/>
      <c r="E66" s="4"/>
      <c r="F66" s="4"/>
      <c r="G66" s="4"/>
      <c r="H66" s="4"/>
      <c r="I66" s="90"/>
      <c r="J66" s="4"/>
      <c r="K66" s="5"/>
      <c r="L66" s="6"/>
      <c r="M66" s="6"/>
      <c r="N66" s="4"/>
    </row>
    <row r="67" spans="1:14" x14ac:dyDescent="0.25">
      <c r="A67" s="16"/>
      <c r="B67" s="5"/>
      <c r="C67" s="5"/>
      <c r="D67" s="4"/>
      <c r="E67" s="4"/>
      <c r="F67" s="4"/>
      <c r="G67" s="4"/>
      <c r="H67" s="4"/>
      <c r="I67" s="90"/>
      <c r="J67" s="4"/>
      <c r="K67" s="5"/>
      <c r="L67" s="6"/>
      <c r="M67" s="6"/>
      <c r="N67" s="4"/>
    </row>
    <row r="68" spans="1:14" x14ac:dyDescent="0.25">
      <c r="A68" s="16"/>
      <c r="B68" s="5"/>
      <c r="C68" s="5"/>
      <c r="D68" s="4"/>
      <c r="E68" s="4"/>
      <c r="F68" s="4"/>
      <c r="G68" s="4"/>
      <c r="H68" s="4"/>
      <c r="I68" s="90"/>
      <c r="J68" s="4"/>
      <c r="K68" s="5"/>
      <c r="L68" s="6"/>
      <c r="M68" s="6"/>
      <c r="N68" s="4"/>
    </row>
    <row r="69" spans="1:14" x14ac:dyDescent="0.25">
      <c r="A69" s="16"/>
      <c r="B69" s="5"/>
      <c r="C69" s="5"/>
      <c r="D69" s="4"/>
      <c r="E69" s="4"/>
      <c r="F69" s="4"/>
      <c r="G69" s="4"/>
      <c r="H69" s="4"/>
      <c r="I69" s="90"/>
      <c r="J69" s="4"/>
      <c r="K69" s="5"/>
      <c r="L69" s="6"/>
      <c r="M69" s="6"/>
      <c r="N69" s="4"/>
    </row>
    <row r="70" spans="1:14" x14ac:dyDescent="0.25">
      <c r="A70" s="16"/>
      <c r="B70" s="5"/>
      <c r="C70" s="5"/>
      <c r="D70" s="4"/>
      <c r="E70" s="4"/>
      <c r="F70" s="4"/>
      <c r="G70" s="4"/>
      <c r="H70" s="4"/>
      <c r="I70" s="90"/>
      <c r="J70" s="4"/>
      <c r="K70" s="5"/>
      <c r="L70" s="6"/>
      <c r="M70" s="6"/>
      <c r="N70" s="4"/>
    </row>
    <row r="71" spans="1:14" x14ac:dyDescent="0.25">
      <c r="A71" s="16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6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6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6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6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6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6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6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6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6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6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6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6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6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6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6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6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6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6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6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6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6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6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6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6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6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6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6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6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6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6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6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6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6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6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7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7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7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7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96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K45:K49"/>
    <mergeCell ref="L45:L49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D12:D14"/>
    <mergeCell ref="D15:D17"/>
    <mergeCell ref="D18:D20"/>
    <mergeCell ref="D22:D24"/>
    <mergeCell ref="D25:D30"/>
    <mergeCell ref="B35:B44"/>
    <mergeCell ref="C25:C26"/>
    <mergeCell ref="C31:C33"/>
    <mergeCell ref="C45:C47"/>
    <mergeCell ref="B21:B24"/>
    <mergeCell ref="D31:D34"/>
    <mergeCell ref="C55:C60"/>
    <mergeCell ref="D55:D60"/>
    <mergeCell ref="E55:E60"/>
    <mergeCell ref="F55:F60"/>
    <mergeCell ref="C36:C37"/>
    <mergeCell ref="D45:D49"/>
    <mergeCell ref="D62:D63"/>
    <mergeCell ref="L62:L63"/>
    <mergeCell ref="K35:K36"/>
    <mergeCell ref="L35:L36"/>
    <mergeCell ref="O12:O14"/>
    <mergeCell ref="P12:P14"/>
    <mergeCell ref="Q12:Q14"/>
    <mergeCell ref="P15:P17"/>
    <mergeCell ref="Q15:Q17"/>
    <mergeCell ref="P18:P20"/>
    <mergeCell ref="Q18:Q20"/>
    <mergeCell ref="O21:O24"/>
    <mergeCell ref="P21:P24"/>
    <mergeCell ref="Q21:Q24"/>
    <mergeCell ref="P25:P30"/>
    <mergeCell ref="Q25:Q30"/>
    <mergeCell ref="P31:P34"/>
    <mergeCell ref="Q31:Q34"/>
    <mergeCell ref="P35:P44"/>
    <mergeCell ref="Q35:Q44"/>
    <mergeCell ref="O35:O36"/>
    <mergeCell ref="O45:O49"/>
    <mergeCell ref="P45:P49"/>
    <mergeCell ref="Q45:Q49"/>
    <mergeCell ref="O62:O63"/>
    <mergeCell ref="P62:P63"/>
    <mergeCell ref="Q62:Q63"/>
    <mergeCell ref="O50:O52"/>
    <mergeCell ref="P50:P52"/>
    <mergeCell ref="Q50:Q52"/>
    <mergeCell ref="O53:O54"/>
    <mergeCell ref="P53:P54"/>
    <mergeCell ref="Q53:Q54"/>
    <mergeCell ref="O55:O56"/>
    <mergeCell ref="O57:O61"/>
    <mergeCell ref="P55:P61"/>
    <mergeCell ref="Q55:Q61"/>
  </mergeCells>
  <pageMargins left="0" right="0" top="0.19685039370078741" bottom="0.19685039370078741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2021-11-08T17:31:27Z</cp:lastPrinted>
  <dcterms:created xsi:type="dcterms:W3CDTF">2016-10-19T13:11:49Z</dcterms:created>
  <dcterms:modified xsi:type="dcterms:W3CDTF">2022-08-05T17:27:27Z</dcterms:modified>
</cp:coreProperties>
</file>