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0"/>
  <workbookPr defaultThemeVersion="166925"/>
  <mc:AlternateContent xmlns:mc="http://schemas.openxmlformats.org/markup-compatibility/2006">
    <mc:Choice Requires="x15">
      <x15ac:absPath xmlns:x15ac="http://schemas.microsoft.com/office/spreadsheetml/2010/11/ac" url="\\Crn2-fsad\servidor\PLENARIO\PAM\Plano de Ação e Metas 2022\Acompanhamento mensal\"/>
    </mc:Choice>
  </mc:AlternateContent>
  <xr:revisionPtr revIDLastSave="0" documentId="13_ncr:1_{57DBE93C-91C5-4ADF-9C46-4B39BF89A396}" xr6:coauthVersionLast="36" xr6:coauthVersionMax="36" xr10:uidLastSave="{00000000-0000-0000-0000-000000000000}"/>
  <bookViews>
    <workbookView xWindow="0" yWindow="0" windowWidth="20490" windowHeight="6945" xr2:uid="{00000000-000D-0000-FFFF-FFFF00000000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08" i="1" l="1"/>
  <c r="P103" i="1"/>
  <c r="P98" i="1"/>
  <c r="P95" i="1"/>
  <c r="P90" i="1"/>
  <c r="P84" i="1"/>
  <c r="P80" i="1"/>
  <c r="P76" i="1"/>
  <c r="P72" i="1"/>
  <c r="P68" i="1"/>
  <c r="P64" i="1"/>
  <c r="P58" i="1"/>
  <c r="P53" i="1"/>
  <c r="P48" i="1"/>
  <c r="P42" i="1"/>
  <c r="P33" i="1"/>
  <c r="P29" i="1"/>
  <c r="P18" i="1"/>
  <c r="P12" i="1"/>
  <c r="P108" i="1" l="1"/>
  <c r="N108" i="1"/>
  <c r="M29" i="1" l="1"/>
  <c r="M18" i="1" l="1"/>
  <c r="M103" i="1" l="1"/>
  <c r="M98" i="1" l="1"/>
  <c r="M64" i="1" l="1"/>
  <c r="M48" i="1"/>
  <c r="M12" i="1"/>
  <c r="M33" i="1" l="1"/>
  <c r="M38" i="1"/>
  <c r="M42" i="1"/>
  <c r="M53" i="1"/>
  <c r="M58" i="1"/>
  <c r="M68" i="1"/>
  <c r="M72" i="1"/>
  <c r="M76" i="1"/>
  <c r="M80" i="1"/>
  <c r="M84" i="1"/>
  <c r="M90" i="1"/>
  <c r="M95" i="1"/>
  <c r="L108" i="1" l="1"/>
  <c r="M108" i="1"/>
</calcChain>
</file>

<file path=xl/sharedStrings.xml><?xml version="1.0" encoding="utf-8"?>
<sst xmlns="http://schemas.openxmlformats.org/spreadsheetml/2006/main" count="393" uniqueCount="235">
  <si>
    <t>Objetivo</t>
  </si>
  <si>
    <t>Ação (ões)</t>
  </si>
  <si>
    <t>Ação Operacional</t>
  </si>
  <si>
    <t>Indicadores</t>
  </si>
  <si>
    <t>Como mede?</t>
  </si>
  <si>
    <t>Prazo/Execução</t>
  </si>
  <si>
    <t>Público(s) impactado(s)</t>
  </si>
  <si>
    <t>Dificuldade(s) atendida(s)</t>
  </si>
  <si>
    <t>Desejo(s) atendido(s)</t>
  </si>
  <si>
    <t>Liderança</t>
  </si>
  <si>
    <t>Recursos Necessários</t>
  </si>
  <si>
    <t>Valores</t>
  </si>
  <si>
    <t>Total por Ação</t>
  </si>
  <si>
    <t>% Por Ação</t>
  </si>
  <si>
    <t>colaboradores</t>
  </si>
  <si>
    <t>falta de organização e planejamento</t>
  </si>
  <si>
    <t>melhoria de equipamentos e espaço fisico</t>
  </si>
  <si>
    <t>Robert</t>
  </si>
  <si>
    <t>clientes - PJ</t>
  </si>
  <si>
    <t>morosidade</t>
  </si>
  <si>
    <t>credibilidade</t>
  </si>
  <si>
    <t>apoio do CRN</t>
  </si>
  <si>
    <t>nutricionistas</t>
  </si>
  <si>
    <t>morosidade no atendimento</t>
  </si>
  <si>
    <t>agilidade e organização</t>
  </si>
  <si>
    <t>Mais agil; mais moderno e tecnológico</t>
  </si>
  <si>
    <t>Quais anos microfilmados?</t>
  </si>
  <si>
    <t>Aguardar definição da temporalidade de cada ação para cada tipo de processos</t>
  </si>
  <si>
    <t>Quais anos digitalizado?</t>
  </si>
  <si>
    <t>Até que ano processos destruidos?</t>
  </si>
  <si>
    <t>Serviço contratado</t>
  </si>
  <si>
    <t>Mais ágil; mais moderno e tecnológico; mais acessível e transparente</t>
  </si>
  <si>
    <t>equipe com melhores condições de realizar as demandas</t>
  </si>
  <si>
    <t>assessoria</t>
  </si>
  <si>
    <t>falta de reconhecimento</t>
  </si>
  <si>
    <t>falta de recursos humanos</t>
  </si>
  <si>
    <t xml:space="preserve">anseio de fazer e não dar conta ou não ter condições </t>
  </si>
  <si>
    <t>Mais integrado; mais articulador;  mais atuante, mais agil</t>
  </si>
  <si>
    <t>Capacitar os funcionários nos processos de trabalho</t>
  </si>
  <si>
    <t>Necessidades de capacitação mapeada</t>
  </si>
  <si>
    <t>passagem aérea</t>
  </si>
  <si>
    <t>Promover as capacitações</t>
  </si>
  <si>
    <t>Relatório entregue</t>
  </si>
  <si>
    <t>passagem terrestre</t>
  </si>
  <si>
    <t>diária (funcionário)</t>
  </si>
  <si>
    <t>ajuda de deslocamento (funcionário)</t>
  </si>
  <si>
    <t>inscrição</t>
  </si>
  <si>
    <t>Mais integrado; mais articulador; mais atuante; mais agil</t>
  </si>
  <si>
    <t>Capacitar todos funcionários - Sistema Incorp</t>
  </si>
  <si>
    <t>Promover a capacitação</t>
  </si>
  <si>
    <t>abril</t>
  </si>
  <si>
    <t>anseio de fazer e não dar conta ou não ter condições (alheias a vontade - INCORP)</t>
  </si>
  <si>
    <t>Medir os efeitos pós capacitação</t>
  </si>
  <si>
    <t xml:space="preserve">Resolução de demandas represadas - mínimo 80% </t>
  </si>
  <si>
    <t>80% (realizar levantamento das demandas represadas por funcionário/setor para cálculo pós capacitação)</t>
  </si>
  <si>
    <t>não atender as expectativas da gestão e publico externo</t>
  </si>
  <si>
    <t xml:space="preserve">Mais ágil; mais moderno e tecnológico </t>
  </si>
  <si>
    <t>Redução da inadimplência</t>
  </si>
  <si>
    <t>Adquirir módulo de protesto de títulos - Incorp</t>
  </si>
  <si>
    <t>Contratação do serviço</t>
  </si>
  <si>
    <t>Contrato assinado</t>
  </si>
  <si>
    <t>março</t>
  </si>
  <si>
    <t>programa</t>
  </si>
  <si>
    <t>TND</t>
  </si>
  <si>
    <t>só se inscreve por obrigação</t>
  </si>
  <si>
    <t>sociedade civil</t>
  </si>
  <si>
    <t>Mais acessível e transparente; mais conectado; mais ágil; mais moderno e tecnológico</t>
  </si>
  <si>
    <t>acadêmicos</t>
  </si>
  <si>
    <t>janeiro a dezembro</t>
  </si>
  <si>
    <t>valorização profissional</t>
  </si>
  <si>
    <t>estudantes</t>
  </si>
  <si>
    <t>Realizar as adequações aprovadas</t>
  </si>
  <si>
    <t xml:space="preserve">Mais fiscalizador; mais orientador; mais acessível e transparente; mais atuante </t>
  </si>
  <si>
    <t>Realizar reuniões plenárias e de julgamento de processos de infração de pessoas fisicas e jurídicas (trimestral)</t>
  </si>
  <si>
    <t>Reuniões plenárias agendadas</t>
  </si>
  <si>
    <t>2 ao mês através das atas</t>
  </si>
  <si>
    <t>exposição excessiva em redes sociais</t>
  </si>
  <si>
    <t xml:space="preserve">valorização do trabalho </t>
  </si>
  <si>
    <t>Plenário</t>
  </si>
  <si>
    <t>Julgamento de processos de infração de pessoas fisicas e jurídicas agendadas</t>
  </si>
  <si>
    <t>3 ao ano através de atas</t>
  </si>
  <si>
    <t>código de ética</t>
  </si>
  <si>
    <t>diária (conselheiro)</t>
  </si>
  <si>
    <t>não ter voz no CRN-2
 não ter voz</t>
  </si>
  <si>
    <t>fazer parte do CRN-2
ter voz</t>
  </si>
  <si>
    <t>ajuda de deslocamento (conselheiro)</t>
  </si>
  <si>
    <t>clientes PJ</t>
  </si>
  <si>
    <t>ajuda de custo (conselheiro)</t>
  </si>
  <si>
    <t>Mais ágil; mais articulador; mais atuante</t>
  </si>
  <si>
    <t>Realizar reuniões de Diretoria 
com: os coordenadores de Comissões,
com os Coordenadores de área e com os funcionários</t>
  </si>
  <si>
    <t>Reuniões Diretoria com coordenadores de comissões agendadas</t>
  </si>
  <si>
    <t>9 ano. Através de Ata</t>
  </si>
  <si>
    <t>Diretoria</t>
  </si>
  <si>
    <t>Reuniões Diretoria com coordenadores de áreas agendadas</t>
  </si>
  <si>
    <t>Reuniões Diretoria com funcionários agendadas</t>
  </si>
  <si>
    <t>5 ano. Através de Ata</t>
  </si>
  <si>
    <t>Mais ágil; mais articulador; mais atuante; mais fiscalizador</t>
  </si>
  <si>
    <t xml:space="preserve">Realizar reuniões da Comissões
</t>
  </si>
  <si>
    <t>Agendar Reuniões</t>
  </si>
  <si>
    <t>Atas: 20 Ética; 10 Formação; 40 Fiscal; 80 Comunicação; 5 Quitação; 10 Tomada de Contas</t>
  </si>
  <si>
    <t>Comissões</t>
  </si>
  <si>
    <t>Mais ágil; mais articulador; mais atuante; mais fiscalizador; mais próximo e conectado com o Nutricionista e TND</t>
  </si>
  <si>
    <t>Participar eventos do CRN-2 e participar de eventos dos demais Conselhos do RS no interior do estado</t>
  </si>
  <si>
    <t>Participar eventos no interior do estado - CRN2</t>
  </si>
  <si>
    <t>Desejável 100% da Diretoria nos Eventos nos confirmados</t>
  </si>
  <si>
    <t>Registro da Presença</t>
  </si>
  <si>
    <t>ser reconhecido no mercado de trabalho</t>
  </si>
  <si>
    <t>esclarecimento para sociedade da função/papel do nutricionista</t>
  </si>
  <si>
    <t>não dar conta das resposabilidades</t>
  </si>
  <si>
    <t>Participação em eventos promovidos por outros Conselhos do RS</t>
  </si>
  <si>
    <t>Desejável 100% de Representatividade nos confirmados</t>
  </si>
  <si>
    <t>não ser um bom profissional</t>
  </si>
  <si>
    <t>Mais articulador; mais atuante; mais fiscalizador; mais integrado; mais próximo e conectado com Nutricionistas e TND</t>
  </si>
  <si>
    <t>Participar de atividades de representação, de reuniões e eventos nos fóruns e conselhos municipais e estaduais</t>
  </si>
  <si>
    <t>Participação em atividades de representação, de reuniões e eventos nos fóruns e conselhos municipais e estaduais</t>
  </si>
  <si>
    <t>experiência</t>
  </si>
  <si>
    <t>doenças</t>
  </si>
  <si>
    <t>informações seguras e corretas</t>
  </si>
  <si>
    <t>obesidade
não ser boa mãe e pai</t>
  </si>
  <si>
    <t>fiscalização efetiva com qualidade, quantidade e agilidade
saúde</t>
  </si>
  <si>
    <t>Mais atuante; mais integrado; mais orientador; mais próximo e conectado com Nutricionistas e TND</t>
  </si>
  <si>
    <t>Realizar palestras/aulas, participar de eventos científicos e formaturas nas IES e ETs</t>
  </si>
  <si>
    <t xml:space="preserve">Participação em eventos científicos </t>
  </si>
  <si>
    <t>código de ética
não dar conta das responsabilidades</t>
  </si>
  <si>
    <t>valorização profissional da sociedade</t>
  </si>
  <si>
    <t>Participação em formaturas nas IES e ETs</t>
  </si>
  <si>
    <t>valorização do trabalho/profissão</t>
  </si>
  <si>
    <t>Mais integrado; mais próximo e conectado com Nutricionistas e TND; mais articulador; mais atuante</t>
  </si>
  <si>
    <t>Apoio Intitucional</t>
  </si>
  <si>
    <t>Apoio a eventos promovidos pelas instituições ligadas a nutrição</t>
  </si>
  <si>
    <t>Apoio aos eventos confirmados</t>
  </si>
  <si>
    <t>Registro/Relatório do apoio aprovado</t>
  </si>
  <si>
    <t>ajuda de custo (colaborador externo - 5)</t>
  </si>
  <si>
    <t>Total</t>
  </si>
  <si>
    <t>Missão: Orientar e valorizar o exercício legal e ético dos profissionais da nutrição, em defesa da sociedade nos seus direitos à saúde e à alimentação adequada.</t>
  </si>
  <si>
    <t>Visão: Ser reconhecido pela sua atuação mais acessível, transparente, ágil, articuladora, orientadora, integradora, moderna, próxima e conectada com os profissionais da nutrição até 2022.</t>
  </si>
  <si>
    <t>Levantar  necessidades por área</t>
  </si>
  <si>
    <t>Nº funcionários capacitados - 100%</t>
  </si>
  <si>
    <t>Redução índice de inadimplência - Valores Vencidos/Valores Total</t>
  </si>
  <si>
    <t>Nivel de satisfação dos funcionários com o novo layout</t>
  </si>
  <si>
    <t>Nº reuniões realizadas -2 ao mês</t>
  </si>
  <si>
    <t>Nº reuniões de plenárias de julgamento realizadas - 3 no ano</t>
  </si>
  <si>
    <t>Nº reuniões realizadas/previstas - 1 ao mês (março a novembro)</t>
  </si>
  <si>
    <t>Nº reuniões realizadas/previstas  - 1 ao mês (março a novembro)</t>
  </si>
  <si>
    <t>Nº reuniões realizadas/previstas  - 1 a cada 2 meses (março a novembro)</t>
  </si>
  <si>
    <t xml:space="preserve">Nº reuniões realizadas/previstas - 165 </t>
  </si>
  <si>
    <t>Licitação e contratação do serviços especializado</t>
  </si>
  <si>
    <t>Entrega e aprovação da necessidade mapeada</t>
  </si>
  <si>
    <t>Relatório pós capacitação</t>
  </si>
  <si>
    <t>Realizar palestras/aulas</t>
  </si>
  <si>
    <t>Gestão</t>
  </si>
  <si>
    <t>Avaliação quadrimestral comparativa do percentual da dívida ativa e anuidade vigente em relação ao mesmo período do ano anterior</t>
  </si>
  <si>
    <t>80% de satisfação</t>
  </si>
  <si>
    <t>públicos especificos de acordo com as áreas de atuação de cada comissão</t>
  </si>
  <si>
    <t>orientação profisisonal, qualificação, disseminação de informações</t>
  </si>
  <si>
    <t>acesso dos públicos impactados com as informações disseminadas</t>
  </si>
  <si>
    <t>Contratação de assessoria para implantação de gestão de riscos</t>
  </si>
  <si>
    <t xml:space="preserve">  
Robert           
</t>
  </si>
  <si>
    <t>Capacitar os coordenadores de áreas em gestão de processos</t>
  </si>
  <si>
    <t>Microfilmar, digitalizar e destruir processos por critérios de ano</t>
  </si>
  <si>
    <t xml:space="preserve">Consultoria na legislação do arquivo nacional                 </t>
  </si>
  <si>
    <t>Contratar empresa de consultoria;                                            Microfilmar, Digitalizar e destruir processos</t>
  </si>
  <si>
    <t>junho</t>
  </si>
  <si>
    <t>novembro</t>
  </si>
  <si>
    <t>permanente</t>
  </si>
  <si>
    <t>dezembro</t>
  </si>
  <si>
    <t>Mais acessível e transparente; mais ágil; mais moderno e tecnológico; mais próximo e conectado com o Nutricionistas e TND</t>
  </si>
  <si>
    <t>Mais ágil; mais integrado; mais articulador; mais acessível e transparente; mais moderno e tecnológico</t>
  </si>
  <si>
    <t>Mais: 
ágil; 
mais moderno e tecnológico; 
mais acessível e transparente; mais integrado;
mais próximo e conectado com Nutricionistas e TND</t>
  </si>
  <si>
    <t>Fernanda</t>
  </si>
  <si>
    <t>empresa de cobrança</t>
  </si>
  <si>
    <t>Reduzir inadimplência mediante ações de cobrança, orientações e contratação de empresa de cobrança</t>
  </si>
  <si>
    <t>Contratar empresa especializada</t>
  </si>
  <si>
    <t>Plano de Cargos e Salários atualizado</t>
  </si>
  <si>
    <t>Capacitar os coordenadores de área</t>
  </si>
  <si>
    <t>Número de coordenadores capacitados x melhoria de processos</t>
  </si>
  <si>
    <t>Curso realizado</t>
  </si>
  <si>
    <t>anseio de fazer e não dar conta ou não ter condições</t>
  </si>
  <si>
    <t>Coordenadores</t>
  </si>
  <si>
    <t>Implantação da matriz/mapa de riscos</t>
  </si>
  <si>
    <t>julho</t>
  </si>
  <si>
    <t>Contratar assessoria para revisão do Plano de Cargos e Salários e construção do Carta de Princípios/Código de Conduta Ética</t>
  </si>
  <si>
    <t>Novo PCS e Código de Conduta Ética</t>
  </si>
  <si>
    <t>Contratação de empresa</t>
  </si>
  <si>
    <t>Produção do relatório</t>
  </si>
  <si>
    <t>Relatório produzido</t>
  </si>
  <si>
    <t>janeiro</t>
  </si>
  <si>
    <t>não  atender as expectativas  da gestão e público externo</t>
  </si>
  <si>
    <t>valorização do trabalho</t>
  </si>
  <si>
    <t>Mais acessível e transparente; mais ágil; mais articulador; mais atuante; mais integrado; mais moderno e tecnológico;  mais próximo e concetado com Nutricionistas e TND</t>
  </si>
  <si>
    <t>Esclarecer a sociedade acerca do papel/função dos nutricionistas, possibilitando ter o reconhecimento do trabalho e auxiliar no execício legal da profissão. Gerar informações mais segurar e corretas. Valorizar a classe.</t>
  </si>
  <si>
    <t>nutricionistas; acadêmicos; TND; estudantes; sociedade civil; clientes - PJ; colaboradores</t>
  </si>
  <si>
    <t>PLANO DE AÇÃO E METAS 2022</t>
  </si>
  <si>
    <t>Contratação de empresa para elaboração do relatório de gestão 2021</t>
  </si>
  <si>
    <t>Realizar o processo eleitoral 2022</t>
  </si>
  <si>
    <t>Processo eleitoral</t>
  </si>
  <si>
    <t>Contratar empresa para realização do processo eletrônico</t>
  </si>
  <si>
    <t xml:space="preserve">Serviço contratado </t>
  </si>
  <si>
    <t>Resultado do processo</t>
  </si>
  <si>
    <t>Eleições</t>
  </si>
  <si>
    <t>janeiro à maio</t>
  </si>
  <si>
    <t>alinhamento de processos de comunicação e trabalho</t>
  </si>
  <si>
    <t>diária (colaborador)</t>
  </si>
  <si>
    <t>ajuda de deslocamento (colaborador)</t>
  </si>
  <si>
    <t>ajuda de custo (colaborador)</t>
  </si>
  <si>
    <t>postagem</t>
  </si>
  <si>
    <t>publicação</t>
  </si>
  <si>
    <t>impressão</t>
  </si>
  <si>
    <t>assessoria auditoria</t>
  </si>
  <si>
    <t>software eleição</t>
  </si>
  <si>
    <t>Mais ágil, mais atuante; mais integrado; mais acessível e transparente</t>
  </si>
  <si>
    <t>Realizar o Seminário de Transição e Posse da Nova Gestão</t>
  </si>
  <si>
    <t>Seminário de Transição e Posse</t>
  </si>
  <si>
    <t>maio</t>
  </si>
  <si>
    <t>Participação da gestão atual e nova gestão</t>
  </si>
  <si>
    <t>Seminário e Posse realizadas</t>
  </si>
  <si>
    <t>Comissão Eleitoral</t>
  </si>
  <si>
    <t>coffe break</t>
  </si>
  <si>
    <t>mobiliario</t>
  </si>
  <si>
    <t>equipamentos</t>
  </si>
  <si>
    <t>softwares</t>
  </si>
  <si>
    <t>Magali/               Robert</t>
  </si>
  <si>
    <t>ChatBot implantado</t>
  </si>
  <si>
    <t>chatbot</t>
  </si>
  <si>
    <t>Janice                            Robert</t>
  </si>
  <si>
    <t>Ajuste e execução de novo layout da sede</t>
  </si>
  <si>
    <t>Contratar sistema de ChatBot</t>
  </si>
  <si>
    <t>Sistema de Chatbot                                    ChatBoat</t>
  </si>
  <si>
    <t>falta de inovação tecnológica;  desinformação; não ateder as expectativas da gestão e público externo</t>
  </si>
  <si>
    <t>esclarecimento para a sociedade do papel/função do nutricionista;  inovação tecnológica; aplicativos inovadores; valorização profissional; experiência; reconhecimento do trabalho; fazer parte do CRN-2; apoio do CRN; credibilidade; saúde; informações seguras e corretas; impedir o exercício dos profissionais ilegais; ter retorno positivo da categoria</t>
  </si>
  <si>
    <t>Despesa realizada</t>
  </si>
  <si>
    <t>Total realizado por Ação</t>
  </si>
  <si>
    <t>% Realizado por Ação</t>
  </si>
  <si>
    <t>Maio - utilizado saldo da ação revisão do Plano de Cargos e Salários para pagamento de Congresso ao assejur - aprovado em diretoria</t>
  </si>
  <si>
    <t>Mês: agosto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</si>
</sst>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$&quot;\ #,##0.00"/>
  </numFmts>
  <fonts count="11" x14ac:knownFonts="1"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2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90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164" fontId="2" fillId="3" borderId="1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0" fontId="4" fillId="0" borderId="0" xfId="0" applyFont="1"/>
    <xf numFmtId="0" fontId="5" fillId="0" borderId="0" xfId="0" applyFont="1" applyAlignment="1">
      <alignment horizontal="left"/>
    </xf>
    <xf numFmtId="0" fontId="0" fillId="0" borderId="0" xfId="0" applyAlignment="1">
      <alignment horizontal="left"/>
    </xf>
    <xf numFmtId="0" fontId="6" fillId="0" borderId="0" xfId="0" applyFont="1"/>
    <xf numFmtId="0" fontId="7" fillId="0" borderId="0" xfId="0" applyFont="1" applyAlignment="1">
      <alignment horizontal="left"/>
    </xf>
    <xf numFmtId="0" fontId="9" fillId="0" borderId="0" xfId="0" applyFont="1"/>
    <xf numFmtId="0" fontId="2" fillId="0" borderId="0" xfId="0" applyFont="1"/>
    <xf numFmtId="10" fontId="2" fillId="3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0" fontId="4" fillId="0" borderId="1" xfId="0" applyNumberFormat="1" applyFont="1" applyBorder="1" applyAlignment="1">
      <alignment horizontal="center" vertical="center" wrapText="1"/>
    </xf>
    <xf numFmtId="9" fontId="4" fillId="0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164" fontId="10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164" fontId="3" fillId="0" borderId="1" xfId="0" applyNumberFormat="1" applyFont="1" applyBorder="1" applyAlignment="1">
      <alignment horizontal="center" vertical="center"/>
    </xf>
    <xf numFmtId="164" fontId="1" fillId="3" borderId="1" xfId="0" applyNumberFormat="1" applyFont="1" applyFill="1" applyBorder="1" applyAlignment="1">
      <alignment horizontal="center" vertical="center"/>
    </xf>
    <xf numFmtId="10" fontId="1" fillId="3" borderId="1" xfId="0" applyNumberFormat="1" applyFont="1" applyFill="1" applyBorder="1" applyAlignment="1">
      <alignment horizontal="center" vertical="center"/>
    </xf>
    <xf numFmtId="10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10" fontId="4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16" fontId="4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9" fontId="4" fillId="0" borderId="1" xfId="0" applyNumberFormat="1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10" fontId="4" fillId="0" borderId="2" xfId="0" applyNumberFormat="1" applyFont="1" applyBorder="1" applyAlignment="1">
      <alignment horizontal="center" vertical="center" wrapText="1"/>
    </xf>
    <xf numFmtId="10" fontId="4" fillId="0" borderId="4" xfId="0" applyNumberFormat="1" applyFont="1" applyBorder="1" applyAlignment="1">
      <alignment horizontal="center" vertical="center" wrapText="1"/>
    </xf>
    <xf numFmtId="9" fontId="4" fillId="0" borderId="1" xfId="0" applyNumberFormat="1" applyFont="1" applyFill="1" applyBorder="1" applyAlignment="1">
      <alignment horizontal="center" vertical="center" wrapText="1"/>
    </xf>
    <xf numFmtId="10" fontId="3" fillId="0" borderId="1" xfId="0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9" fontId="3" fillId="2" borderId="1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164" fontId="3" fillId="0" borderId="2" xfId="0" applyNumberFormat="1" applyFont="1" applyFill="1" applyBorder="1" applyAlignment="1">
      <alignment horizontal="center" vertical="center" wrapText="1"/>
    </xf>
    <xf numFmtId="164" fontId="3" fillId="0" borderId="4" xfId="0" applyNumberFormat="1" applyFont="1" applyFill="1" applyBorder="1" applyAlignment="1">
      <alignment horizontal="center" vertical="center" wrapText="1"/>
    </xf>
    <xf numFmtId="164" fontId="3" fillId="0" borderId="3" xfId="0" applyNumberFormat="1" applyFont="1" applyFill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10" fontId="4" fillId="0" borderId="3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7" fillId="0" borderId="0" xfId="0" applyFont="1"/>
    <xf numFmtId="0" fontId="8" fillId="0" borderId="0" xfId="0" applyFont="1"/>
    <xf numFmtId="0" fontId="7" fillId="0" borderId="0" xfId="0" applyFont="1" applyAlignment="1">
      <alignment horizontal="left"/>
    </xf>
    <xf numFmtId="164" fontId="3" fillId="0" borderId="2" xfId="0" applyNumberFormat="1" applyFont="1" applyBorder="1" applyAlignment="1">
      <alignment horizontal="center" vertical="center"/>
    </xf>
    <xf numFmtId="164" fontId="3" fillId="0" borderId="4" xfId="0" applyNumberFormat="1" applyFont="1" applyBorder="1" applyAlignment="1">
      <alignment horizontal="center" vertical="center"/>
    </xf>
    <xf numFmtId="164" fontId="3" fillId="0" borderId="3" xfId="0" applyNumberFormat="1" applyFont="1" applyBorder="1" applyAlignment="1">
      <alignment horizontal="center" vertical="center"/>
    </xf>
    <xf numFmtId="10" fontId="3" fillId="0" borderId="2" xfId="0" applyNumberFormat="1" applyFont="1" applyBorder="1" applyAlignment="1">
      <alignment horizontal="center" vertical="center"/>
    </xf>
    <xf numFmtId="10" fontId="3" fillId="0" borderId="4" xfId="0" applyNumberFormat="1" applyFont="1" applyBorder="1" applyAlignment="1">
      <alignment horizontal="center" vertical="center"/>
    </xf>
    <xf numFmtId="10" fontId="3" fillId="0" borderId="3" xfId="0" applyNumberFormat="1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</xdr:row>
      <xdr:rowOff>0</xdr:rowOff>
    </xdr:from>
    <xdr:to>
      <xdr:col>1</xdr:col>
      <xdr:colOff>545757</xdr:colOff>
      <xdr:row>4</xdr:row>
      <xdr:rowOff>0</xdr:rowOff>
    </xdr:to>
    <xdr:pic>
      <xdr:nvPicPr>
        <xdr:cNvPr id="2" name="Imagem 1" descr="logo_nova_folha_timbrada.jpg">
          <a:extLst>
            <a:ext uri="{FF2B5EF4-FFF2-40B4-BE49-F238E27FC236}">
              <a16:creationId xmlns:a16="http://schemas.microsoft.com/office/drawing/2014/main" id="{A4F63235-07AE-42F9-84BB-77348115F0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200025"/>
          <a:ext cx="1155356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125"/>
  <sheetViews>
    <sheetView tabSelected="1" topLeftCell="I1" zoomScaleNormal="100" workbookViewId="0">
      <selection activeCell="P11" sqref="P11"/>
    </sheetView>
  </sheetViews>
  <sheetFormatPr defaultRowHeight="15" x14ac:dyDescent="0.25"/>
  <cols>
    <col min="1" max="1" width="24" customWidth="1"/>
    <col min="2" max="2" width="23.140625" customWidth="1"/>
    <col min="3" max="3" width="22.42578125" customWidth="1"/>
    <col min="4" max="4" width="27" customWidth="1"/>
    <col min="5" max="5" width="22.85546875" customWidth="1"/>
    <col min="6" max="6" width="19.85546875" customWidth="1"/>
    <col min="7" max="7" width="18.5703125" customWidth="1"/>
    <col min="8" max="8" width="51.42578125" bestFit="1" customWidth="1"/>
    <col min="9" max="9" width="26.28515625" bestFit="1" customWidth="1"/>
    <col min="10" max="10" width="18.5703125" customWidth="1"/>
    <col min="11" max="11" width="36.140625" bestFit="1" customWidth="1"/>
    <col min="12" max="12" width="21" customWidth="1"/>
    <col min="13" max="13" width="21.140625" customWidth="1"/>
    <col min="14" max="14" width="14.28515625" customWidth="1"/>
    <col min="15" max="15" width="30.5703125" customWidth="1"/>
    <col min="16" max="16" width="28" customWidth="1"/>
    <col min="17" max="17" width="22.5703125" customWidth="1"/>
  </cols>
  <sheetData>
    <row r="1" spans="1:17" ht="15.75" x14ac:dyDescent="0.25">
      <c r="A1" s="8"/>
      <c r="B1" s="9"/>
      <c r="C1" s="9"/>
      <c r="G1" s="3"/>
      <c r="H1" s="3"/>
      <c r="I1" s="3"/>
      <c r="K1" s="10"/>
    </row>
    <row r="2" spans="1:17" ht="15.75" x14ac:dyDescent="0.25">
      <c r="A2" s="8"/>
      <c r="B2" s="9"/>
      <c r="C2" s="9"/>
      <c r="G2" s="3"/>
      <c r="H2" s="3"/>
      <c r="I2" s="3"/>
      <c r="K2" s="10"/>
    </row>
    <row r="3" spans="1:17" ht="18.75" x14ac:dyDescent="0.3">
      <c r="A3" s="8"/>
      <c r="B3" s="9"/>
      <c r="C3" s="9"/>
      <c r="D3" s="78" t="s">
        <v>192</v>
      </c>
      <c r="E3" s="78"/>
      <c r="F3" s="78"/>
      <c r="G3" s="78"/>
      <c r="H3" s="78"/>
      <c r="I3" s="78"/>
      <c r="J3" s="78"/>
      <c r="K3" s="78"/>
      <c r="L3" s="78"/>
      <c r="M3" s="11"/>
      <c r="N3" s="11"/>
    </row>
    <row r="4" spans="1:17" ht="15.75" x14ac:dyDescent="0.25">
      <c r="A4" s="8"/>
      <c r="B4" s="9"/>
      <c r="C4" s="9"/>
      <c r="G4" s="3"/>
      <c r="H4" s="3"/>
      <c r="I4" s="3"/>
      <c r="K4" s="10"/>
    </row>
    <row r="5" spans="1:17" ht="15.75" x14ac:dyDescent="0.25">
      <c r="A5" s="8"/>
      <c r="B5" s="9"/>
      <c r="C5" s="9"/>
      <c r="G5" s="3"/>
      <c r="H5" s="3"/>
      <c r="I5" s="3"/>
      <c r="K5" s="10"/>
    </row>
    <row r="6" spans="1:17" x14ac:dyDescent="0.25">
      <c r="A6" s="79" t="s">
        <v>134</v>
      </c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</row>
    <row r="7" spans="1:17" x14ac:dyDescent="0.25">
      <c r="A7" s="81" t="s">
        <v>135</v>
      </c>
      <c r="B7" s="81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13"/>
    </row>
    <row r="8" spans="1:17" x14ac:dyDescent="0.25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3"/>
    </row>
    <row r="9" spans="1:17" ht="15.75" x14ac:dyDescent="0.25">
      <c r="A9" s="14" t="s">
        <v>150</v>
      </c>
      <c r="B9" s="9"/>
      <c r="C9" s="9"/>
      <c r="G9" s="3"/>
      <c r="H9" s="3"/>
      <c r="I9" s="3"/>
      <c r="K9" s="10"/>
      <c r="O9" t="s">
        <v>234</v>
      </c>
    </row>
    <row r="11" spans="1:17" ht="31.5" x14ac:dyDescent="0.25">
      <c r="A11" s="1" t="s">
        <v>0</v>
      </c>
      <c r="B11" s="1" t="s">
        <v>1</v>
      </c>
      <c r="C11" s="2" t="s">
        <v>2</v>
      </c>
      <c r="D11" s="2" t="s">
        <v>3</v>
      </c>
      <c r="E11" s="2" t="s">
        <v>4</v>
      </c>
      <c r="F11" s="2" t="s">
        <v>5</v>
      </c>
      <c r="G11" s="2" t="s">
        <v>6</v>
      </c>
      <c r="H11" s="2" t="s">
        <v>7</v>
      </c>
      <c r="I11" s="2" t="s">
        <v>8</v>
      </c>
      <c r="J11" s="2" t="s">
        <v>9</v>
      </c>
      <c r="K11" s="2" t="s">
        <v>10</v>
      </c>
      <c r="L11" s="2" t="s">
        <v>11</v>
      </c>
      <c r="M11" s="2" t="s">
        <v>12</v>
      </c>
      <c r="N11" s="2" t="s">
        <v>13</v>
      </c>
      <c r="O11" s="2" t="s">
        <v>230</v>
      </c>
      <c r="P11" s="2" t="s">
        <v>231</v>
      </c>
      <c r="Q11" s="2" t="s">
        <v>232</v>
      </c>
    </row>
    <row r="12" spans="1:17" ht="33" customHeight="1" x14ac:dyDescent="0.25">
      <c r="A12" s="43" t="s">
        <v>25</v>
      </c>
      <c r="B12" s="46" t="s">
        <v>161</v>
      </c>
      <c r="C12" s="45" t="s">
        <v>160</v>
      </c>
      <c r="D12" s="17" t="s">
        <v>26</v>
      </c>
      <c r="E12" s="38" t="s">
        <v>27</v>
      </c>
      <c r="F12" s="50" t="s">
        <v>163</v>
      </c>
      <c r="G12" s="43" t="s">
        <v>14</v>
      </c>
      <c r="H12" s="43" t="s">
        <v>15</v>
      </c>
      <c r="I12" s="43" t="s">
        <v>16</v>
      </c>
      <c r="J12" s="38" t="s">
        <v>157</v>
      </c>
      <c r="K12" s="56" t="s">
        <v>33</v>
      </c>
      <c r="L12" s="41">
        <v>12000</v>
      </c>
      <c r="M12" s="39">
        <f>SUM(L12:L17)</f>
        <v>12000</v>
      </c>
      <c r="N12" s="42">
        <v>2.6800000000000001E-2</v>
      </c>
      <c r="O12" s="82"/>
      <c r="P12" s="82">
        <f>SUM(O12:O17)</f>
        <v>0</v>
      </c>
      <c r="Q12" s="85"/>
    </row>
    <row r="13" spans="1:17" ht="15" customHeight="1" x14ac:dyDescent="0.25">
      <c r="A13" s="43"/>
      <c r="B13" s="46"/>
      <c r="C13" s="45"/>
      <c r="D13" s="38" t="s">
        <v>28</v>
      </c>
      <c r="E13" s="38"/>
      <c r="F13" s="51"/>
      <c r="G13" s="43"/>
      <c r="H13" s="43"/>
      <c r="I13" s="43"/>
      <c r="J13" s="38"/>
      <c r="K13" s="56"/>
      <c r="L13" s="41"/>
      <c r="M13" s="39"/>
      <c r="N13" s="42"/>
      <c r="O13" s="83"/>
      <c r="P13" s="83"/>
      <c r="Q13" s="86"/>
    </row>
    <row r="14" spans="1:17" ht="15.75" x14ac:dyDescent="0.25">
      <c r="A14" s="43"/>
      <c r="B14" s="46"/>
      <c r="C14" s="45"/>
      <c r="D14" s="38"/>
      <c r="E14" s="38"/>
      <c r="F14" s="51"/>
      <c r="G14" s="43" t="s">
        <v>18</v>
      </c>
      <c r="H14" s="43" t="s">
        <v>19</v>
      </c>
      <c r="I14" s="16" t="s">
        <v>20</v>
      </c>
      <c r="J14" s="38"/>
      <c r="K14" s="56"/>
      <c r="L14" s="41"/>
      <c r="M14" s="39"/>
      <c r="N14" s="42"/>
      <c r="O14" s="83"/>
      <c r="P14" s="83"/>
      <c r="Q14" s="86"/>
    </row>
    <row r="15" spans="1:17" ht="42" customHeight="1" x14ac:dyDescent="0.25">
      <c r="A15" s="43"/>
      <c r="B15" s="46"/>
      <c r="C15" s="44" t="s">
        <v>159</v>
      </c>
      <c r="D15" s="17" t="s">
        <v>29</v>
      </c>
      <c r="E15" s="38"/>
      <c r="F15" s="51"/>
      <c r="G15" s="43"/>
      <c r="H15" s="43"/>
      <c r="I15" s="16" t="s">
        <v>21</v>
      </c>
      <c r="J15" s="38"/>
      <c r="K15" s="56"/>
      <c r="L15" s="41"/>
      <c r="M15" s="39"/>
      <c r="N15" s="42"/>
      <c r="O15" s="83"/>
      <c r="P15" s="83"/>
      <c r="Q15" s="86"/>
    </row>
    <row r="16" spans="1:17" ht="15" customHeight="1" x14ac:dyDescent="0.25">
      <c r="A16" s="43"/>
      <c r="B16" s="46"/>
      <c r="C16" s="44"/>
      <c r="D16" s="38" t="s">
        <v>146</v>
      </c>
      <c r="E16" s="38" t="s">
        <v>30</v>
      </c>
      <c r="F16" s="51"/>
      <c r="G16" s="43" t="s">
        <v>22</v>
      </c>
      <c r="H16" s="43" t="s">
        <v>23</v>
      </c>
      <c r="I16" s="43" t="s">
        <v>24</v>
      </c>
      <c r="J16" s="38"/>
      <c r="K16" s="56"/>
      <c r="L16" s="41"/>
      <c r="M16" s="39"/>
      <c r="N16" s="42"/>
      <c r="O16" s="83"/>
      <c r="P16" s="83"/>
      <c r="Q16" s="86"/>
    </row>
    <row r="17" spans="1:17" ht="33" customHeight="1" x14ac:dyDescent="0.25">
      <c r="A17" s="43"/>
      <c r="B17" s="46"/>
      <c r="C17" s="44"/>
      <c r="D17" s="38"/>
      <c r="E17" s="38"/>
      <c r="F17" s="51"/>
      <c r="G17" s="43"/>
      <c r="H17" s="43"/>
      <c r="I17" s="43"/>
      <c r="J17" s="38"/>
      <c r="K17" s="56"/>
      <c r="L17" s="41"/>
      <c r="M17" s="39"/>
      <c r="N17" s="42"/>
      <c r="O17" s="84"/>
      <c r="P17" s="84"/>
      <c r="Q17" s="87"/>
    </row>
    <row r="18" spans="1:17" ht="27.75" customHeight="1" x14ac:dyDescent="0.25">
      <c r="A18" s="43" t="s">
        <v>31</v>
      </c>
      <c r="B18" s="56" t="s">
        <v>194</v>
      </c>
      <c r="C18" s="38" t="s">
        <v>195</v>
      </c>
      <c r="D18" s="38" t="s">
        <v>196</v>
      </c>
      <c r="E18" s="57" t="s">
        <v>197</v>
      </c>
      <c r="F18" s="58" t="s">
        <v>200</v>
      </c>
      <c r="G18" s="38" t="s">
        <v>22</v>
      </c>
      <c r="H18" s="47" t="s">
        <v>201</v>
      </c>
      <c r="I18" s="52" t="s">
        <v>32</v>
      </c>
      <c r="J18" s="38" t="s">
        <v>216</v>
      </c>
      <c r="K18" s="27" t="s">
        <v>43</v>
      </c>
      <c r="L18" s="25">
        <v>1000</v>
      </c>
      <c r="M18" s="39">
        <f>SUM(L18:L28)</f>
        <v>119840</v>
      </c>
      <c r="N18" s="42">
        <v>0.26729999999999998</v>
      </c>
      <c r="O18" s="34">
        <v>928.2</v>
      </c>
      <c r="P18" s="82">
        <f>SUM(O18:O28)</f>
        <v>63085.77</v>
      </c>
      <c r="Q18" s="85">
        <v>0.52639999999999998</v>
      </c>
    </row>
    <row r="19" spans="1:17" ht="33" customHeight="1" x14ac:dyDescent="0.25">
      <c r="A19" s="43"/>
      <c r="B19" s="56"/>
      <c r="C19" s="38"/>
      <c r="D19" s="38"/>
      <c r="E19" s="38"/>
      <c r="F19" s="38"/>
      <c r="G19" s="38"/>
      <c r="H19" s="48"/>
      <c r="I19" s="59"/>
      <c r="J19" s="38"/>
      <c r="K19" s="27" t="s">
        <v>202</v>
      </c>
      <c r="L19" s="25">
        <v>1700</v>
      </c>
      <c r="M19" s="39"/>
      <c r="N19" s="42"/>
      <c r="O19" s="34">
        <v>1700</v>
      </c>
      <c r="P19" s="83"/>
      <c r="Q19" s="86"/>
    </row>
    <row r="20" spans="1:17" ht="37.5" customHeight="1" x14ac:dyDescent="0.25">
      <c r="A20" s="43"/>
      <c r="B20" s="56"/>
      <c r="C20" s="38"/>
      <c r="D20" s="38" t="s">
        <v>199</v>
      </c>
      <c r="E20" s="38" t="s">
        <v>198</v>
      </c>
      <c r="F20" s="38"/>
      <c r="G20" s="38"/>
      <c r="H20" s="48"/>
      <c r="I20" s="52" t="s">
        <v>24</v>
      </c>
      <c r="J20" s="38"/>
      <c r="K20" s="27" t="s">
        <v>44</v>
      </c>
      <c r="L20" s="25">
        <v>850</v>
      </c>
      <c r="M20" s="39"/>
      <c r="N20" s="42"/>
      <c r="O20" s="34">
        <v>850</v>
      </c>
      <c r="P20" s="83"/>
      <c r="Q20" s="86"/>
    </row>
    <row r="21" spans="1:17" ht="40.5" customHeight="1" x14ac:dyDescent="0.25">
      <c r="A21" s="43"/>
      <c r="B21" s="56"/>
      <c r="C21" s="38"/>
      <c r="D21" s="38"/>
      <c r="E21" s="38"/>
      <c r="F21" s="38"/>
      <c r="G21" s="38"/>
      <c r="H21" s="48"/>
      <c r="I21" s="53"/>
      <c r="J21" s="38"/>
      <c r="K21" s="27" t="s">
        <v>203</v>
      </c>
      <c r="L21" s="25">
        <v>460</v>
      </c>
      <c r="M21" s="39"/>
      <c r="N21" s="42"/>
      <c r="O21" s="34">
        <v>460</v>
      </c>
      <c r="P21" s="83"/>
      <c r="Q21" s="86"/>
    </row>
    <row r="22" spans="1:17" ht="37.5" customHeight="1" x14ac:dyDescent="0.25">
      <c r="A22" s="43"/>
      <c r="B22" s="56"/>
      <c r="C22" s="38"/>
      <c r="D22" s="38"/>
      <c r="E22" s="38"/>
      <c r="F22" s="38"/>
      <c r="G22" s="38"/>
      <c r="H22" s="48"/>
      <c r="I22" s="53"/>
      <c r="J22" s="38"/>
      <c r="K22" s="27" t="s">
        <v>45</v>
      </c>
      <c r="L22" s="25">
        <v>230</v>
      </c>
      <c r="M22" s="39"/>
      <c r="N22" s="42"/>
      <c r="O22" s="34">
        <v>230</v>
      </c>
      <c r="P22" s="83"/>
      <c r="Q22" s="86"/>
    </row>
    <row r="23" spans="1:17" ht="21" customHeight="1" x14ac:dyDescent="0.25">
      <c r="A23" s="43"/>
      <c r="B23" s="56"/>
      <c r="C23" s="38"/>
      <c r="D23" s="38"/>
      <c r="E23" s="38"/>
      <c r="F23" s="38"/>
      <c r="G23" s="38"/>
      <c r="H23" s="48"/>
      <c r="I23" s="53"/>
      <c r="J23" s="38"/>
      <c r="K23" s="27" t="s">
        <v>204</v>
      </c>
      <c r="L23" s="25">
        <v>15000</v>
      </c>
      <c r="M23" s="39"/>
      <c r="N23" s="42"/>
      <c r="O23" s="34">
        <v>9480</v>
      </c>
      <c r="P23" s="83"/>
      <c r="Q23" s="86"/>
    </row>
    <row r="24" spans="1:17" ht="19.5" customHeight="1" x14ac:dyDescent="0.25">
      <c r="A24" s="43"/>
      <c r="B24" s="56"/>
      <c r="C24" s="38"/>
      <c r="D24" s="38"/>
      <c r="E24" s="38"/>
      <c r="F24" s="38"/>
      <c r="G24" s="38"/>
      <c r="H24" s="48"/>
      <c r="I24" s="53"/>
      <c r="J24" s="38"/>
      <c r="K24" s="27" t="s">
        <v>205</v>
      </c>
      <c r="L24" s="25">
        <v>60000</v>
      </c>
      <c r="M24" s="39"/>
      <c r="N24" s="42"/>
      <c r="O24" s="34">
        <v>22138.240000000002</v>
      </c>
      <c r="P24" s="83"/>
      <c r="Q24" s="86"/>
    </row>
    <row r="25" spans="1:17" ht="19.5" customHeight="1" x14ac:dyDescent="0.25">
      <c r="A25" s="43"/>
      <c r="B25" s="56"/>
      <c r="C25" s="38"/>
      <c r="D25" s="38"/>
      <c r="E25" s="38"/>
      <c r="F25" s="38"/>
      <c r="G25" s="38"/>
      <c r="H25" s="48"/>
      <c r="I25" s="59"/>
      <c r="J25" s="38"/>
      <c r="K25" s="27" t="s">
        <v>206</v>
      </c>
      <c r="L25" s="25">
        <v>7000</v>
      </c>
      <c r="M25" s="39"/>
      <c r="N25" s="42"/>
      <c r="O25" s="34">
        <v>2741.7</v>
      </c>
      <c r="P25" s="83"/>
      <c r="Q25" s="86"/>
    </row>
    <row r="26" spans="1:17" ht="19.5" customHeight="1" x14ac:dyDescent="0.25">
      <c r="A26" s="43"/>
      <c r="B26" s="56"/>
      <c r="C26" s="38"/>
      <c r="D26" s="38"/>
      <c r="E26" s="38"/>
      <c r="F26" s="38"/>
      <c r="G26" s="38"/>
      <c r="H26" s="48"/>
      <c r="I26" s="52" t="s">
        <v>20</v>
      </c>
      <c r="J26" s="38"/>
      <c r="K26" s="27" t="s">
        <v>207</v>
      </c>
      <c r="L26" s="25">
        <v>6000</v>
      </c>
      <c r="M26" s="39"/>
      <c r="N26" s="42"/>
      <c r="O26" s="34">
        <v>2272.14</v>
      </c>
      <c r="P26" s="83"/>
      <c r="Q26" s="86"/>
    </row>
    <row r="27" spans="1:17" ht="23.25" customHeight="1" x14ac:dyDescent="0.25">
      <c r="A27" s="43"/>
      <c r="B27" s="56"/>
      <c r="C27" s="38"/>
      <c r="D27" s="38"/>
      <c r="E27" s="38"/>
      <c r="F27" s="38"/>
      <c r="G27" s="38"/>
      <c r="H27" s="48"/>
      <c r="I27" s="53"/>
      <c r="J27" s="38"/>
      <c r="K27" s="27" t="s">
        <v>208</v>
      </c>
      <c r="L27" s="25">
        <v>10000</v>
      </c>
      <c r="M27" s="39"/>
      <c r="N27" s="42"/>
      <c r="O27" s="34">
        <v>7490</v>
      </c>
      <c r="P27" s="83"/>
      <c r="Q27" s="86"/>
    </row>
    <row r="28" spans="1:17" ht="21.75" customHeight="1" x14ac:dyDescent="0.25">
      <c r="A28" s="43"/>
      <c r="B28" s="56"/>
      <c r="C28" s="38"/>
      <c r="D28" s="38"/>
      <c r="E28" s="38"/>
      <c r="F28" s="38"/>
      <c r="G28" s="38"/>
      <c r="H28" s="49"/>
      <c r="I28" s="59"/>
      <c r="J28" s="38"/>
      <c r="K28" s="27" t="s">
        <v>209</v>
      </c>
      <c r="L28" s="25">
        <v>17600</v>
      </c>
      <c r="M28" s="39"/>
      <c r="N28" s="42"/>
      <c r="O28" s="34">
        <v>14795.49</v>
      </c>
      <c r="P28" s="84"/>
      <c r="Q28" s="87"/>
    </row>
    <row r="29" spans="1:17" ht="37.5" customHeight="1" x14ac:dyDescent="0.25">
      <c r="A29" s="52" t="s">
        <v>210</v>
      </c>
      <c r="B29" s="54" t="s">
        <v>211</v>
      </c>
      <c r="C29" s="47" t="s">
        <v>212</v>
      </c>
      <c r="D29" s="47" t="s">
        <v>214</v>
      </c>
      <c r="E29" s="47" t="s">
        <v>215</v>
      </c>
      <c r="F29" s="47" t="s">
        <v>213</v>
      </c>
      <c r="G29" s="47" t="s">
        <v>22</v>
      </c>
      <c r="H29" s="47" t="s">
        <v>201</v>
      </c>
      <c r="I29" s="32" t="s">
        <v>69</v>
      </c>
      <c r="J29" s="47" t="s">
        <v>92</v>
      </c>
      <c r="K29" s="27" t="s">
        <v>43</v>
      </c>
      <c r="L29" s="25">
        <v>1500</v>
      </c>
      <c r="M29" s="60">
        <f>SUM(L29:L32)</f>
        <v>5510</v>
      </c>
      <c r="N29" s="62">
        <v>1.23E-2</v>
      </c>
      <c r="O29" s="34">
        <v>868.7</v>
      </c>
      <c r="P29" s="82">
        <f>SUM(O29:O32)</f>
        <v>5418.7</v>
      </c>
      <c r="Q29" s="85">
        <v>0.98340000000000005</v>
      </c>
    </row>
    <row r="30" spans="1:17" ht="41.25" customHeight="1" x14ac:dyDescent="0.25">
      <c r="A30" s="53"/>
      <c r="B30" s="55"/>
      <c r="C30" s="48"/>
      <c r="D30" s="48"/>
      <c r="E30" s="48"/>
      <c r="F30" s="48"/>
      <c r="G30" s="48"/>
      <c r="H30" s="48"/>
      <c r="I30" s="32" t="s">
        <v>188</v>
      </c>
      <c r="J30" s="48"/>
      <c r="K30" s="27" t="s">
        <v>82</v>
      </c>
      <c r="L30" s="25">
        <v>1360</v>
      </c>
      <c r="M30" s="61"/>
      <c r="N30" s="63"/>
      <c r="O30" s="34">
        <v>680</v>
      </c>
      <c r="P30" s="83"/>
      <c r="Q30" s="86"/>
    </row>
    <row r="31" spans="1:17" ht="37.5" customHeight="1" x14ac:dyDescent="0.25">
      <c r="A31" s="53"/>
      <c r="B31" s="55"/>
      <c r="C31" s="48"/>
      <c r="D31" s="48"/>
      <c r="E31" s="48"/>
      <c r="F31" s="48"/>
      <c r="G31" s="48"/>
      <c r="H31" s="48"/>
      <c r="I31" s="32" t="s">
        <v>24</v>
      </c>
      <c r="J31" s="48"/>
      <c r="K31" s="27" t="s">
        <v>85</v>
      </c>
      <c r="L31" s="25">
        <v>1150</v>
      </c>
      <c r="M31" s="61"/>
      <c r="N31" s="63"/>
      <c r="O31" s="34">
        <v>920</v>
      </c>
      <c r="P31" s="83"/>
      <c r="Q31" s="86"/>
    </row>
    <row r="32" spans="1:17" ht="37.5" customHeight="1" x14ac:dyDescent="0.25">
      <c r="A32" s="53"/>
      <c r="B32" s="55"/>
      <c r="C32" s="48"/>
      <c r="D32" s="48"/>
      <c r="E32" s="48"/>
      <c r="F32" s="48"/>
      <c r="G32" s="48"/>
      <c r="H32" s="48"/>
      <c r="I32" s="31" t="s">
        <v>117</v>
      </c>
      <c r="J32" s="48"/>
      <c r="K32" s="30" t="s">
        <v>217</v>
      </c>
      <c r="L32" s="25">
        <v>1500</v>
      </c>
      <c r="M32" s="61"/>
      <c r="N32" s="63"/>
      <c r="O32" s="34">
        <v>2950</v>
      </c>
      <c r="P32" s="84"/>
      <c r="Q32" s="87"/>
    </row>
    <row r="33" spans="1:17" ht="75" customHeight="1" x14ac:dyDescent="0.25">
      <c r="A33" s="43" t="s">
        <v>37</v>
      </c>
      <c r="B33" s="46" t="s">
        <v>38</v>
      </c>
      <c r="C33" s="18" t="s">
        <v>136</v>
      </c>
      <c r="D33" s="17" t="s">
        <v>39</v>
      </c>
      <c r="E33" s="17" t="s">
        <v>147</v>
      </c>
      <c r="F33" s="38" t="s">
        <v>164</v>
      </c>
      <c r="G33" s="38" t="s">
        <v>14</v>
      </c>
      <c r="H33" s="16" t="s">
        <v>34</v>
      </c>
      <c r="I33" s="43" t="s">
        <v>32</v>
      </c>
      <c r="J33" s="38" t="s">
        <v>178</v>
      </c>
      <c r="K33" s="22" t="s">
        <v>40</v>
      </c>
      <c r="L33" s="21">
        <v>4000</v>
      </c>
      <c r="M33" s="39">
        <f>SUM(L33:L37)</f>
        <v>15620</v>
      </c>
      <c r="N33" s="42">
        <v>3.4799999999999998E-2</v>
      </c>
      <c r="O33" s="34">
        <v>9696.0300000000007</v>
      </c>
      <c r="P33" s="82">
        <f>SUM(O33:O37)</f>
        <v>17553.03</v>
      </c>
      <c r="Q33" s="85">
        <v>1.1236999999999999</v>
      </c>
    </row>
    <row r="34" spans="1:17" ht="28.5" customHeight="1" x14ac:dyDescent="0.25">
      <c r="A34" s="43"/>
      <c r="B34" s="46"/>
      <c r="C34" s="44" t="s">
        <v>41</v>
      </c>
      <c r="D34" s="38" t="s">
        <v>148</v>
      </c>
      <c r="E34" s="38" t="s">
        <v>42</v>
      </c>
      <c r="F34" s="38"/>
      <c r="G34" s="38"/>
      <c r="H34" s="43" t="s">
        <v>36</v>
      </c>
      <c r="I34" s="43"/>
      <c r="J34" s="38"/>
      <c r="K34" s="22" t="s">
        <v>43</v>
      </c>
      <c r="L34" s="21">
        <v>500</v>
      </c>
      <c r="M34" s="39"/>
      <c r="N34" s="42"/>
      <c r="O34" s="34"/>
      <c r="P34" s="83"/>
      <c r="Q34" s="86"/>
    </row>
    <row r="35" spans="1:17" ht="40.5" customHeight="1" x14ac:dyDescent="0.25">
      <c r="A35" s="43"/>
      <c r="B35" s="46"/>
      <c r="C35" s="44"/>
      <c r="D35" s="38"/>
      <c r="E35" s="38"/>
      <c r="F35" s="38"/>
      <c r="G35" s="38"/>
      <c r="H35" s="43"/>
      <c r="I35" s="43"/>
      <c r="J35" s="38"/>
      <c r="K35" s="22" t="s">
        <v>44</v>
      </c>
      <c r="L35" s="21">
        <v>3200</v>
      </c>
      <c r="M35" s="39"/>
      <c r="N35" s="42"/>
      <c r="O35" s="34">
        <v>2200</v>
      </c>
      <c r="P35" s="83"/>
      <c r="Q35" s="86"/>
    </row>
    <row r="36" spans="1:17" ht="51" customHeight="1" x14ac:dyDescent="0.25">
      <c r="A36" s="43"/>
      <c r="B36" s="46"/>
      <c r="C36" s="44"/>
      <c r="D36" s="38"/>
      <c r="E36" s="38"/>
      <c r="F36" s="38"/>
      <c r="G36" s="17" t="s">
        <v>18</v>
      </c>
      <c r="H36" s="16" t="s">
        <v>19</v>
      </c>
      <c r="I36" s="16" t="s">
        <v>20</v>
      </c>
      <c r="J36" s="38"/>
      <c r="K36" s="22" t="s">
        <v>45</v>
      </c>
      <c r="L36" s="21">
        <v>920</v>
      </c>
      <c r="M36" s="39"/>
      <c r="N36" s="42"/>
      <c r="O36" s="34">
        <v>460</v>
      </c>
      <c r="P36" s="83"/>
      <c r="Q36" s="86"/>
    </row>
    <row r="37" spans="1:17" ht="52.5" customHeight="1" x14ac:dyDescent="0.25">
      <c r="A37" s="43"/>
      <c r="B37" s="46"/>
      <c r="C37" s="44"/>
      <c r="D37" s="38"/>
      <c r="E37" s="38"/>
      <c r="F37" s="38"/>
      <c r="G37" s="17" t="s">
        <v>22</v>
      </c>
      <c r="H37" s="16" t="s">
        <v>23</v>
      </c>
      <c r="I37" s="16" t="s">
        <v>24</v>
      </c>
      <c r="J37" s="38"/>
      <c r="K37" s="22" t="s">
        <v>46</v>
      </c>
      <c r="L37" s="21">
        <v>7000</v>
      </c>
      <c r="M37" s="39"/>
      <c r="N37" s="42"/>
      <c r="O37" s="34">
        <v>5197</v>
      </c>
      <c r="P37" s="84"/>
      <c r="Q37" s="87"/>
    </row>
    <row r="38" spans="1:17" ht="43.5" customHeight="1" x14ac:dyDescent="0.25">
      <c r="A38" s="43" t="s">
        <v>47</v>
      </c>
      <c r="B38" s="46" t="s">
        <v>48</v>
      </c>
      <c r="C38" s="18" t="s">
        <v>49</v>
      </c>
      <c r="D38" s="18" t="s">
        <v>137</v>
      </c>
      <c r="E38" s="20">
        <v>1</v>
      </c>
      <c r="F38" s="44" t="s">
        <v>50</v>
      </c>
      <c r="G38" s="38" t="s">
        <v>14</v>
      </c>
      <c r="H38" s="16" t="s">
        <v>51</v>
      </c>
      <c r="I38" s="43" t="s">
        <v>32</v>
      </c>
      <c r="J38" s="38" t="s">
        <v>17</v>
      </c>
      <c r="K38" s="40" t="s">
        <v>33</v>
      </c>
      <c r="L38" s="41">
        <v>15600</v>
      </c>
      <c r="M38" s="39">
        <f>SUM(L38:L41)</f>
        <v>15600</v>
      </c>
      <c r="N38" s="42">
        <v>3.4799999999999998E-2</v>
      </c>
      <c r="O38" s="82"/>
      <c r="P38" s="82">
        <v>0</v>
      </c>
      <c r="Q38" s="85"/>
    </row>
    <row r="39" spans="1:17" ht="45.75" customHeight="1" x14ac:dyDescent="0.25">
      <c r="A39" s="43"/>
      <c r="B39" s="46"/>
      <c r="C39" s="44" t="s">
        <v>52</v>
      </c>
      <c r="D39" s="44" t="s">
        <v>53</v>
      </c>
      <c r="E39" s="64" t="s">
        <v>54</v>
      </c>
      <c r="F39" s="44"/>
      <c r="G39" s="38"/>
      <c r="H39" s="16" t="s">
        <v>55</v>
      </c>
      <c r="I39" s="43"/>
      <c r="J39" s="38"/>
      <c r="K39" s="40"/>
      <c r="L39" s="41"/>
      <c r="M39" s="39"/>
      <c r="N39" s="42"/>
      <c r="O39" s="83"/>
      <c r="P39" s="83"/>
      <c r="Q39" s="86"/>
    </row>
    <row r="40" spans="1:17" ht="30" customHeight="1" x14ac:dyDescent="0.25">
      <c r="A40" s="43"/>
      <c r="B40" s="46"/>
      <c r="C40" s="44"/>
      <c r="D40" s="44"/>
      <c r="E40" s="44"/>
      <c r="F40" s="44"/>
      <c r="G40" s="17" t="s">
        <v>18</v>
      </c>
      <c r="H40" s="16" t="s">
        <v>19</v>
      </c>
      <c r="I40" s="16" t="s">
        <v>20</v>
      </c>
      <c r="J40" s="38"/>
      <c r="K40" s="40"/>
      <c r="L40" s="41"/>
      <c r="M40" s="39"/>
      <c r="N40" s="42"/>
      <c r="O40" s="83"/>
      <c r="P40" s="83"/>
      <c r="Q40" s="86"/>
    </row>
    <row r="41" spans="1:17" ht="47.25" customHeight="1" x14ac:dyDescent="0.25">
      <c r="A41" s="43"/>
      <c r="B41" s="46"/>
      <c r="C41" s="44"/>
      <c r="D41" s="44"/>
      <c r="E41" s="44"/>
      <c r="F41" s="44"/>
      <c r="G41" s="17" t="s">
        <v>22</v>
      </c>
      <c r="H41" s="16" t="s">
        <v>23</v>
      </c>
      <c r="I41" s="16" t="s">
        <v>24</v>
      </c>
      <c r="J41" s="38"/>
      <c r="K41" s="40"/>
      <c r="L41" s="41"/>
      <c r="M41" s="39"/>
      <c r="N41" s="42"/>
      <c r="O41" s="84"/>
      <c r="P41" s="84"/>
      <c r="Q41" s="87"/>
    </row>
    <row r="42" spans="1:17" ht="53.25" customHeight="1" x14ac:dyDescent="0.25">
      <c r="A42" s="43" t="s">
        <v>56</v>
      </c>
      <c r="B42" s="46" t="s">
        <v>57</v>
      </c>
      <c r="C42" s="18" t="s">
        <v>58</v>
      </c>
      <c r="D42" s="17" t="s">
        <v>59</v>
      </c>
      <c r="E42" s="17" t="s">
        <v>60</v>
      </c>
      <c r="F42" s="17" t="s">
        <v>61</v>
      </c>
      <c r="G42" s="38" t="s">
        <v>14</v>
      </c>
      <c r="H42" s="43" t="s">
        <v>15</v>
      </c>
      <c r="I42" s="43" t="s">
        <v>32</v>
      </c>
      <c r="J42" s="38" t="s">
        <v>17</v>
      </c>
      <c r="K42" s="40" t="s">
        <v>62</v>
      </c>
      <c r="L42" s="39">
        <v>6000</v>
      </c>
      <c r="M42" s="39">
        <f>SUM(L42:L47)</f>
        <v>6000</v>
      </c>
      <c r="N42" s="42">
        <v>1.34E-2</v>
      </c>
      <c r="O42" s="82"/>
      <c r="P42" s="82">
        <f>SUM(O42:O47)</f>
        <v>0</v>
      </c>
      <c r="Q42" s="85"/>
    </row>
    <row r="43" spans="1:17" ht="15" customHeight="1" x14ac:dyDescent="0.25">
      <c r="A43" s="43"/>
      <c r="B43" s="46"/>
      <c r="C43" s="44" t="s">
        <v>171</v>
      </c>
      <c r="D43" s="38" t="s">
        <v>138</v>
      </c>
      <c r="E43" s="43" t="s">
        <v>151</v>
      </c>
      <c r="F43" s="38" t="s">
        <v>165</v>
      </c>
      <c r="G43" s="38"/>
      <c r="H43" s="43"/>
      <c r="I43" s="43"/>
      <c r="J43" s="38"/>
      <c r="K43" s="40"/>
      <c r="L43" s="39"/>
      <c r="M43" s="39"/>
      <c r="N43" s="42"/>
      <c r="O43" s="83"/>
      <c r="P43" s="83"/>
      <c r="Q43" s="86"/>
    </row>
    <row r="44" spans="1:17" ht="15" customHeight="1" x14ac:dyDescent="0.25">
      <c r="A44" s="43"/>
      <c r="B44" s="46"/>
      <c r="C44" s="44"/>
      <c r="D44" s="38"/>
      <c r="E44" s="43"/>
      <c r="F44" s="38"/>
      <c r="G44" s="38"/>
      <c r="H44" s="43"/>
      <c r="I44" s="43"/>
      <c r="J44" s="38"/>
      <c r="K44" s="40"/>
      <c r="L44" s="39"/>
      <c r="M44" s="39"/>
      <c r="N44" s="42"/>
      <c r="O44" s="83"/>
      <c r="P44" s="83"/>
      <c r="Q44" s="86"/>
    </row>
    <row r="45" spans="1:17" ht="15" customHeight="1" x14ac:dyDescent="0.25">
      <c r="A45" s="43"/>
      <c r="B45" s="46"/>
      <c r="C45" s="44"/>
      <c r="D45" s="38"/>
      <c r="E45" s="43"/>
      <c r="F45" s="38"/>
      <c r="G45" s="38"/>
      <c r="H45" s="43"/>
      <c r="I45" s="43"/>
      <c r="J45" s="38"/>
      <c r="K45" s="40"/>
      <c r="L45" s="39"/>
      <c r="M45" s="39"/>
      <c r="N45" s="42"/>
      <c r="O45" s="84"/>
      <c r="P45" s="83"/>
      <c r="Q45" s="86"/>
    </row>
    <row r="46" spans="1:17" ht="40.5" customHeight="1" x14ac:dyDescent="0.25">
      <c r="A46" s="43"/>
      <c r="B46" s="46"/>
      <c r="C46" s="44"/>
      <c r="D46" s="38"/>
      <c r="E46" s="43"/>
      <c r="F46" s="38"/>
      <c r="G46" s="17" t="s">
        <v>22</v>
      </c>
      <c r="H46" s="16" t="s">
        <v>23</v>
      </c>
      <c r="I46" s="16" t="s">
        <v>24</v>
      </c>
      <c r="J46" s="38"/>
      <c r="K46" s="40" t="s">
        <v>170</v>
      </c>
      <c r="L46" s="39" t="s">
        <v>17</v>
      </c>
      <c r="M46" s="39"/>
      <c r="N46" s="42"/>
      <c r="O46" s="82"/>
      <c r="P46" s="83"/>
      <c r="Q46" s="86"/>
    </row>
    <row r="47" spans="1:17" ht="66.75" customHeight="1" x14ac:dyDescent="0.25">
      <c r="A47" s="43"/>
      <c r="B47" s="46"/>
      <c r="C47" s="44"/>
      <c r="D47" s="38"/>
      <c r="E47" s="43"/>
      <c r="F47" s="38"/>
      <c r="G47" s="17" t="s">
        <v>18</v>
      </c>
      <c r="H47" s="16" t="s">
        <v>19</v>
      </c>
      <c r="I47" s="16" t="s">
        <v>20</v>
      </c>
      <c r="J47" s="38"/>
      <c r="K47" s="40"/>
      <c r="L47" s="39"/>
      <c r="M47" s="39"/>
      <c r="N47" s="42"/>
      <c r="O47" s="84"/>
      <c r="P47" s="84"/>
      <c r="Q47" s="87"/>
    </row>
    <row r="48" spans="1:17" ht="66.75" customHeight="1" x14ac:dyDescent="0.25">
      <c r="A48" s="43" t="s">
        <v>31</v>
      </c>
      <c r="B48" s="46" t="s">
        <v>181</v>
      </c>
      <c r="C48" s="44" t="s">
        <v>172</v>
      </c>
      <c r="D48" s="38" t="s">
        <v>173</v>
      </c>
      <c r="E48" s="43" t="s">
        <v>182</v>
      </c>
      <c r="F48" s="43" t="s">
        <v>162</v>
      </c>
      <c r="G48" s="38" t="s">
        <v>14</v>
      </c>
      <c r="H48" s="43" t="s">
        <v>15</v>
      </c>
      <c r="I48" s="16" t="s">
        <v>32</v>
      </c>
      <c r="J48" s="38" t="s">
        <v>17</v>
      </c>
      <c r="K48" s="40" t="s">
        <v>33</v>
      </c>
      <c r="L48" s="39">
        <v>14000</v>
      </c>
      <c r="M48" s="39">
        <f>SUM(L48:L50)</f>
        <v>14000</v>
      </c>
      <c r="N48" s="42">
        <v>3.1199999999999999E-2</v>
      </c>
      <c r="O48" s="82">
        <v>10800</v>
      </c>
      <c r="P48" s="82">
        <f>SUM(O48:O50)</f>
        <v>10800</v>
      </c>
      <c r="Q48" s="85">
        <v>0.77139999999999997</v>
      </c>
    </row>
    <row r="49" spans="1:17" ht="45.75" customHeight="1" x14ac:dyDescent="0.25">
      <c r="A49" s="43"/>
      <c r="B49" s="46"/>
      <c r="C49" s="44"/>
      <c r="D49" s="38"/>
      <c r="E49" s="43"/>
      <c r="F49" s="43"/>
      <c r="G49" s="38"/>
      <c r="H49" s="43"/>
      <c r="I49" s="16" t="s">
        <v>21</v>
      </c>
      <c r="J49" s="38"/>
      <c r="K49" s="40"/>
      <c r="L49" s="39"/>
      <c r="M49" s="39"/>
      <c r="N49" s="42"/>
      <c r="O49" s="83"/>
      <c r="P49" s="83"/>
      <c r="Q49" s="86"/>
    </row>
    <row r="50" spans="1:17" ht="33" customHeight="1" x14ac:dyDescent="0.25">
      <c r="A50" s="43"/>
      <c r="B50" s="46"/>
      <c r="C50" s="44"/>
      <c r="D50" s="38"/>
      <c r="E50" s="43"/>
      <c r="F50" s="43"/>
      <c r="G50" s="38"/>
      <c r="H50" s="43"/>
      <c r="I50" s="16" t="s">
        <v>20</v>
      </c>
      <c r="J50" s="38"/>
      <c r="K50" s="40"/>
      <c r="L50" s="39"/>
      <c r="M50" s="39"/>
      <c r="N50" s="42"/>
      <c r="O50" s="84"/>
      <c r="P50" s="84"/>
      <c r="Q50" s="87"/>
    </row>
    <row r="51" spans="1:17" ht="27.75" hidden="1" customHeight="1" x14ac:dyDescent="0.25">
      <c r="A51" s="43"/>
      <c r="B51" s="46"/>
      <c r="C51" s="44"/>
      <c r="D51" s="38"/>
      <c r="E51" s="43"/>
      <c r="F51" s="43"/>
      <c r="G51" s="38"/>
      <c r="H51" s="43"/>
      <c r="I51" s="16"/>
      <c r="J51" s="17"/>
      <c r="K51" s="22"/>
      <c r="L51" s="23"/>
      <c r="M51" s="23"/>
      <c r="N51" s="19"/>
      <c r="O51" s="34"/>
      <c r="P51" s="34"/>
      <c r="Q51" s="37"/>
    </row>
    <row r="52" spans="1:17" ht="45" hidden="1" customHeight="1" x14ac:dyDescent="0.25">
      <c r="A52" s="43"/>
      <c r="B52" s="46"/>
      <c r="C52" s="44"/>
      <c r="D52" s="38"/>
      <c r="E52" s="43"/>
      <c r="F52" s="43"/>
      <c r="G52" s="38"/>
      <c r="H52" s="43"/>
      <c r="I52" s="16"/>
      <c r="J52" s="17"/>
      <c r="K52" s="22"/>
      <c r="L52" s="23"/>
      <c r="M52" s="23"/>
      <c r="N52" s="19"/>
      <c r="O52" s="34"/>
      <c r="P52" s="34"/>
      <c r="Q52" s="37"/>
    </row>
    <row r="53" spans="1:17" ht="30.75" customHeight="1" x14ac:dyDescent="0.25">
      <c r="A53" s="43" t="s">
        <v>168</v>
      </c>
      <c r="B53" s="46" t="s">
        <v>158</v>
      </c>
      <c r="C53" s="44" t="s">
        <v>174</v>
      </c>
      <c r="D53" s="38" t="s">
        <v>175</v>
      </c>
      <c r="E53" s="38" t="s">
        <v>176</v>
      </c>
      <c r="F53" s="58" t="s">
        <v>68</v>
      </c>
      <c r="G53" s="43" t="s">
        <v>14</v>
      </c>
      <c r="H53" s="16" t="s">
        <v>15</v>
      </c>
      <c r="I53" s="43" t="s">
        <v>24</v>
      </c>
      <c r="J53" s="43" t="s">
        <v>178</v>
      </c>
      <c r="K53" s="56" t="s">
        <v>46</v>
      </c>
      <c r="L53" s="41">
        <v>8000</v>
      </c>
      <c r="M53" s="39">
        <f>SUM(L53:L57)</f>
        <v>8000</v>
      </c>
      <c r="N53" s="42">
        <v>1.78E-2</v>
      </c>
      <c r="O53" s="82">
        <v>8000</v>
      </c>
      <c r="P53" s="82">
        <f>SUM(O53:O57)</f>
        <v>8000</v>
      </c>
      <c r="Q53" s="85">
        <v>1</v>
      </c>
    </row>
    <row r="54" spans="1:17" ht="55.5" customHeight="1" x14ac:dyDescent="0.25">
      <c r="A54" s="43"/>
      <c r="B54" s="46"/>
      <c r="C54" s="44"/>
      <c r="D54" s="38"/>
      <c r="E54" s="38"/>
      <c r="F54" s="58"/>
      <c r="G54" s="43"/>
      <c r="H54" s="16" t="s">
        <v>55</v>
      </c>
      <c r="I54" s="43"/>
      <c r="J54" s="43"/>
      <c r="K54" s="56"/>
      <c r="L54" s="41"/>
      <c r="M54" s="39"/>
      <c r="N54" s="42"/>
      <c r="O54" s="83"/>
      <c r="P54" s="83"/>
      <c r="Q54" s="86"/>
    </row>
    <row r="55" spans="1:17" ht="41.25" customHeight="1" x14ac:dyDescent="0.25">
      <c r="A55" s="43"/>
      <c r="B55" s="46"/>
      <c r="C55" s="44"/>
      <c r="D55" s="38"/>
      <c r="E55" s="38"/>
      <c r="F55" s="58"/>
      <c r="G55" s="43"/>
      <c r="H55" s="16" t="s">
        <v>19</v>
      </c>
      <c r="I55" s="43" t="s">
        <v>32</v>
      </c>
      <c r="J55" s="43"/>
      <c r="K55" s="56"/>
      <c r="L55" s="41"/>
      <c r="M55" s="39"/>
      <c r="N55" s="42"/>
      <c r="O55" s="83"/>
      <c r="P55" s="83"/>
      <c r="Q55" s="86"/>
    </row>
    <row r="56" spans="1:17" ht="45.75" customHeight="1" x14ac:dyDescent="0.25">
      <c r="A56" s="43"/>
      <c r="B56" s="46"/>
      <c r="C56" s="44"/>
      <c r="D56" s="38"/>
      <c r="E56" s="38"/>
      <c r="F56" s="58"/>
      <c r="G56" s="43"/>
      <c r="H56" s="43" t="s">
        <v>177</v>
      </c>
      <c r="I56" s="43"/>
      <c r="J56" s="43"/>
      <c r="K56" s="56"/>
      <c r="L56" s="41"/>
      <c r="M56" s="39"/>
      <c r="N56" s="42"/>
      <c r="O56" s="83"/>
      <c r="P56" s="83"/>
      <c r="Q56" s="86"/>
    </row>
    <row r="57" spans="1:17" ht="11.25" customHeight="1" x14ac:dyDescent="0.25">
      <c r="A57" s="43"/>
      <c r="B57" s="46"/>
      <c r="C57" s="44"/>
      <c r="D57" s="38"/>
      <c r="E57" s="38"/>
      <c r="F57" s="58"/>
      <c r="G57" s="43"/>
      <c r="H57" s="43"/>
      <c r="I57" s="43"/>
      <c r="J57" s="43"/>
      <c r="K57" s="56"/>
      <c r="L57" s="41"/>
      <c r="M57" s="39"/>
      <c r="N57" s="42"/>
      <c r="O57" s="84"/>
      <c r="P57" s="84"/>
      <c r="Q57" s="87"/>
    </row>
    <row r="58" spans="1:17" ht="41.25" customHeight="1" x14ac:dyDescent="0.25">
      <c r="A58" s="43" t="s">
        <v>66</v>
      </c>
      <c r="B58" s="66" t="s">
        <v>156</v>
      </c>
      <c r="C58" s="67" t="s">
        <v>174</v>
      </c>
      <c r="D58" s="43" t="s">
        <v>179</v>
      </c>
      <c r="E58" s="68" t="s">
        <v>176</v>
      </c>
      <c r="F58" s="43" t="s">
        <v>180</v>
      </c>
      <c r="G58" s="43" t="s">
        <v>14</v>
      </c>
      <c r="H58" s="16" t="s">
        <v>15</v>
      </c>
      <c r="I58" s="16" t="s">
        <v>20</v>
      </c>
      <c r="J58" s="43" t="s">
        <v>178</v>
      </c>
      <c r="K58" s="56" t="s">
        <v>46</v>
      </c>
      <c r="L58" s="41">
        <v>9000</v>
      </c>
      <c r="M58" s="39">
        <f>SUM(L58:L63)</f>
        <v>9000</v>
      </c>
      <c r="N58" s="65">
        <v>2.01E-2</v>
      </c>
      <c r="O58" s="82">
        <v>1980</v>
      </c>
      <c r="P58" s="82">
        <f>SUM(O58:O62)</f>
        <v>1980</v>
      </c>
      <c r="Q58" s="85">
        <v>0.22</v>
      </c>
    </row>
    <row r="59" spans="1:17" ht="74.25" customHeight="1" x14ac:dyDescent="0.25">
      <c r="A59" s="43"/>
      <c r="B59" s="66"/>
      <c r="C59" s="67"/>
      <c r="D59" s="43"/>
      <c r="E59" s="68"/>
      <c r="F59" s="43"/>
      <c r="G59" s="43"/>
      <c r="H59" s="16" t="s">
        <v>55</v>
      </c>
      <c r="I59" s="16" t="s">
        <v>32</v>
      </c>
      <c r="J59" s="43"/>
      <c r="K59" s="56"/>
      <c r="L59" s="41"/>
      <c r="M59" s="39"/>
      <c r="N59" s="65"/>
      <c r="O59" s="83"/>
      <c r="P59" s="83"/>
      <c r="Q59" s="86"/>
    </row>
    <row r="60" spans="1:17" ht="40.5" customHeight="1" x14ac:dyDescent="0.25">
      <c r="A60" s="43"/>
      <c r="B60" s="66"/>
      <c r="C60" s="67"/>
      <c r="D60" s="43"/>
      <c r="E60" s="68"/>
      <c r="F60" s="43"/>
      <c r="G60" s="43"/>
      <c r="H60" s="16" t="s">
        <v>19</v>
      </c>
      <c r="I60" s="43" t="s">
        <v>24</v>
      </c>
      <c r="J60" s="43"/>
      <c r="K60" s="56"/>
      <c r="L60" s="41"/>
      <c r="M60" s="39"/>
      <c r="N60" s="65"/>
      <c r="O60" s="83"/>
      <c r="P60" s="83"/>
      <c r="Q60" s="86"/>
    </row>
    <row r="61" spans="1:17" ht="33" customHeight="1" x14ac:dyDescent="0.25">
      <c r="A61" s="43"/>
      <c r="B61" s="66"/>
      <c r="C61" s="67"/>
      <c r="D61" s="43"/>
      <c r="E61" s="68"/>
      <c r="F61" s="43"/>
      <c r="G61" s="43"/>
      <c r="H61" s="43" t="s">
        <v>177</v>
      </c>
      <c r="I61" s="43"/>
      <c r="J61" s="43"/>
      <c r="K61" s="56"/>
      <c r="L61" s="41"/>
      <c r="M61" s="39"/>
      <c r="N61" s="65"/>
      <c r="O61" s="83"/>
      <c r="P61" s="83"/>
      <c r="Q61" s="86"/>
    </row>
    <row r="62" spans="1:17" ht="19.5" customHeight="1" x14ac:dyDescent="0.25">
      <c r="A62" s="43"/>
      <c r="B62" s="66"/>
      <c r="C62" s="67"/>
      <c r="D62" s="43"/>
      <c r="E62" s="68"/>
      <c r="F62" s="43"/>
      <c r="G62" s="43"/>
      <c r="H62" s="43"/>
      <c r="I62" s="43"/>
      <c r="J62" s="43"/>
      <c r="K62" s="56"/>
      <c r="L62" s="41"/>
      <c r="M62" s="39"/>
      <c r="N62" s="65"/>
      <c r="O62" s="84"/>
      <c r="P62" s="84"/>
      <c r="Q62" s="87"/>
    </row>
    <row r="63" spans="1:17" ht="14.25" hidden="1" customHeight="1" x14ac:dyDescent="0.25">
      <c r="A63" s="43"/>
      <c r="B63" s="66"/>
      <c r="C63" s="67"/>
      <c r="D63" s="43"/>
      <c r="E63" s="68"/>
      <c r="F63" s="43"/>
      <c r="G63" s="43"/>
      <c r="H63" s="43"/>
      <c r="I63" s="24"/>
      <c r="J63" s="43"/>
      <c r="K63" s="56"/>
      <c r="L63" s="41"/>
      <c r="M63" s="39"/>
      <c r="N63" s="65"/>
      <c r="O63" s="34"/>
      <c r="P63" s="34"/>
      <c r="Q63" s="37"/>
    </row>
    <row r="64" spans="1:17" ht="22.5" customHeight="1" x14ac:dyDescent="0.25">
      <c r="A64" s="43" t="s">
        <v>166</v>
      </c>
      <c r="B64" s="56" t="s">
        <v>193</v>
      </c>
      <c r="C64" s="43" t="s">
        <v>183</v>
      </c>
      <c r="D64" s="38" t="s">
        <v>184</v>
      </c>
      <c r="E64" s="38" t="s">
        <v>185</v>
      </c>
      <c r="F64" s="43" t="s">
        <v>186</v>
      </c>
      <c r="G64" s="16" t="s">
        <v>22</v>
      </c>
      <c r="H64" s="43" t="s">
        <v>155</v>
      </c>
      <c r="I64" s="43" t="s">
        <v>20</v>
      </c>
      <c r="J64" s="43" t="s">
        <v>169</v>
      </c>
      <c r="K64" s="56" t="s">
        <v>33</v>
      </c>
      <c r="L64" s="39">
        <v>4000</v>
      </c>
      <c r="M64" s="39">
        <f>SUM(L64:L67)</f>
        <v>4000</v>
      </c>
      <c r="N64" s="65">
        <v>8.8999999999999999E-3</v>
      </c>
      <c r="O64" s="82">
        <v>3000</v>
      </c>
      <c r="P64" s="82">
        <f>SUM(O64:O67)</f>
        <v>3000</v>
      </c>
      <c r="Q64" s="85">
        <v>0.75</v>
      </c>
    </row>
    <row r="65" spans="1:17" ht="15" customHeight="1" x14ac:dyDescent="0.25">
      <c r="A65" s="43"/>
      <c r="B65" s="56"/>
      <c r="C65" s="43"/>
      <c r="D65" s="38"/>
      <c r="E65" s="38"/>
      <c r="F65" s="43"/>
      <c r="G65" s="16" t="s">
        <v>65</v>
      </c>
      <c r="H65" s="43"/>
      <c r="I65" s="43"/>
      <c r="J65" s="43"/>
      <c r="K65" s="56"/>
      <c r="L65" s="39"/>
      <c r="M65" s="39"/>
      <c r="N65" s="65"/>
      <c r="O65" s="83"/>
      <c r="P65" s="83"/>
      <c r="Q65" s="86"/>
    </row>
    <row r="66" spans="1:17" ht="37.5" customHeight="1" x14ac:dyDescent="0.25">
      <c r="A66" s="43"/>
      <c r="B66" s="56"/>
      <c r="C66" s="43"/>
      <c r="D66" s="38"/>
      <c r="E66" s="38"/>
      <c r="F66" s="43"/>
      <c r="G66" s="16" t="s">
        <v>63</v>
      </c>
      <c r="H66" s="16" t="s">
        <v>15</v>
      </c>
      <c r="I66" s="16" t="s">
        <v>188</v>
      </c>
      <c r="J66" s="43"/>
      <c r="K66" s="56"/>
      <c r="L66" s="39"/>
      <c r="M66" s="39"/>
      <c r="N66" s="65"/>
      <c r="O66" s="83"/>
      <c r="P66" s="83"/>
      <c r="Q66" s="86"/>
    </row>
    <row r="67" spans="1:17" ht="47.25" customHeight="1" x14ac:dyDescent="0.25">
      <c r="A67" s="43"/>
      <c r="B67" s="56"/>
      <c r="C67" s="43"/>
      <c r="D67" s="38"/>
      <c r="E67" s="38"/>
      <c r="F67" s="43"/>
      <c r="G67" s="16" t="s">
        <v>86</v>
      </c>
      <c r="H67" s="16" t="s">
        <v>187</v>
      </c>
      <c r="I67" s="16" t="s">
        <v>24</v>
      </c>
      <c r="J67" s="43"/>
      <c r="K67" s="56"/>
      <c r="L67" s="39"/>
      <c r="M67" s="39"/>
      <c r="N67" s="65"/>
      <c r="O67" s="84"/>
      <c r="P67" s="84"/>
      <c r="Q67" s="87"/>
    </row>
    <row r="68" spans="1:17" ht="42.75" customHeight="1" x14ac:dyDescent="0.25">
      <c r="A68" s="43" t="s">
        <v>167</v>
      </c>
      <c r="B68" s="46" t="s">
        <v>225</v>
      </c>
      <c r="C68" s="45" t="s">
        <v>71</v>
      </c>
      <c r="D68" s="43" t="s">
        <v>139</v>
      </c>
      <c r="E68" s="43" t="s">
        <v>152</v>
      </c>
      <c r="F68" s="43" t="s">
        <v>162</v>
      </c>
      <c r="G68" s="43" t="s">
        <v>14</v>
      </c>
      <c r="H68" s="16" t="s">
        <v>15</v>
      </c>
      <c r="I68" s="16" t="s">
        <v>16</v>
      </c>
      <c r="J68" s="43" t="s">
        <v>221</v>
      </c>
      <c r="K68" s="33" t="s">
        <v>33</v>
      </c>
      <c r="L68" s="28">
        <v>4000</v>
      </c>
      <c r="M68" s="39">
        <f>SUM(L68:L71)</f>
        <v>48000</v>
      </c>
      <c r="N68" s="65">
        <v>0.107</v>
      </c>
      <c r="O68" s="34"/>
      <c r="P68" s="82">
        <f>SUM(O68:O71)</f>
        <v>1745.02</v>
      </c>
      <c r="Q68" s="85">
        <v>3.6299999999999999E-2</v>
      </c>
    </row>
    <row r="69" spans="1:17" ht="26.25" customHeight="1" x14ac:dyDescent="0.25">
      <c r="A69" s="43"/>
      <c r="B69" s="46"/>
      <c r="C69" s="45"/>
      <c r="D69" s="43"/>
      <c r="E69" s="43"/>
      <c r="F69" s="43"/>
      <c r="G69" s="43"/>
      <c r="H69" s="16" t="s">
        <v>35</v>
      </c>
      <c r="I69" s="43" t="s">
        <v>32</v>
      </c>
      <c r="J69" s="43"/>
      <c r="K69" s="33" t="s">
        <v>218</v>
      </c>
      <c r="L69" s="28">
        <v>17000</v>
      </c>
      <c r="M69" s="39"/>
      <c r="N69" s="65"/>
      <c r="O69" s="34">
        <v>1318.92</v>
      </c>
      <c r="P69" s="83"/>
      <c r="Q69" s="86"/>
    </row>
    <row r="70" spans="1:17" ht="27" customHeight="1" x14ac:dyDescent="0.25">
      <c r="A70" s="43"/>
      <c r="B70" s="46"/>
      <c r="C70" s="45"/>
      <c r="D70" s="43"/>
      <c r="E70" s="43"/>
      <c r="F70" s="43"/>
      <c r="G70" s="43"/>
      <c r="H70" s="16" t="s">
        <v>34</v>
      </c>
      <c r="I70" s="43"/>
      <c r="J70" s="43"/>
      <c r="K70" s="33" t="s">
        <v>219</v>
      </c>
      <c r="L70" s="28">
        <v>17000</v>
      </c>
      <c r="M70" s="39"/>
      <c r="N70" s="65"/>
      <c r="O70" s="34">
        <v>426.1</v>
      </c>
      <c r="P70" s="83"/>
      <c r="Q70" s="86"/>
    </row>
    <row r="71" spans="1:17" ht="35.25" customHeight="1" x14ac:dyDescent="0.25">
      <c r="A71" s="43"/>
      <c r="B71" s="46"/>
      <c r="C71" s="45"/>
      <c r="D71" s="43"/>
      <c r="E71" s="43"/>
      <c r="F71" s="43"/>
      <c r="G71" s="16" t="s">
        <v>22</v>
      </c>
      <c r="H71" s="29" t="s">
        <v>23</v>
      </c>
      <c r="I71" s="29" t="s">
        <v>69</v>
      </c>
      <c r="J71" s="43"/>
      <c r="K71" s="33" t="s">
        <v>220</v>
      </c>
      <c r="L71" s="28">
        <v>10000</v>
      </c>
      <c r="M71" s="39"/>
      <c r="N71" s="65"/>
      <c r="O71" s="34"/>
      <c r="P71" s="84"/>
      <c r="Q71" s="87"/>
    </row>
    <row r="72" spans="1:17" ht="53.25" customHeight="1" x14ac:dyDescent="0.25">
      <c r="A72" s="43" t="s">
        <v>72</v>
      </c>
      <c r="B72" s="46" t="s">
        <v>73</v>
      </c>
      <c r="C72" s="18" t="s">
        <v>74</v>
      </c>
      <c r="D72" s="17" t="s">
        <v>140</v>
      </c>
      <c r="E72" s="17" t="s">
        <v>75</v>
      </c>
      <c r="F72" s="38" t="s">
        <v>68</v>
      </c>
      <c r="G72" s="38" t="s">
        <v>22</v>
      </c>
      <c r="H72" s="16" t="s">
        <v>76</v>
      </c>
      <c r="I72" s="43" t="s">
        <v>77</v>
      </c>
      <c r="J72" s="38" t="s">
        <v>78</v>
      </c>
      <c r="K72" s="22" t="s">
        <v>43</v>
      </c>
      <c r="L72" s="21">
        <v>5250</v>
      </c>
      <c r="M72" s="39">
        <f>SUM(L72:L75)</f>
        <v>43930</v>
      </c>
      <c r="N72" s="42">
        <v>9.8000000000000004E-2</v>
      </c>
      <c r="O72" s="34">
        <v>1520.6</v>
      </c>
      <c r="P72" s="82">
        <f>SUM(O72:O75)</f>
        <v>11597.25</v>
      </c>
      <c r="Q72" s="85">
        <v>0.26400000000000001</v>
      </c>
    </row>
    <row r="73" spans="1:17" ht="27.75" customHeight="1" x14ac:dyDescent="0.25">
      <c r="A73" s="43"/>
      <c r="B73" s="46"/>
      <c r="C73" s="44" t="s">
        <v>79</v>
      </c>
      <c r="D73" s="38" t="s">
        <v>141</v>
      </c>
      <c r="E73" s="38" t="s">
        <v>80</v>
      </c>
      <c r="F73" s="38"/>
      <c r="G73" s="38"/>
      <c r="H73" s="16" t="s">
        <v>81</v>
      </c>
      <c r="I73" s="43"/>
      <c r="J73" s="38"/>
      <c r="K73" s="22" t="s">
        <v>82</v>
      </c>
      <c r="L73" s="21">
        <v>8160</v>
      </c>
      <c r="M73" s="39"/>
      <c r="N73" s="42"/>
      <c r="O73" s="34">
        <v>2576.65</v>
      </c>
      <c r="P73" s="83"/>
      <c r="Q73" s="86"/>
    </row>
    <row r="74" spans="1:17" ht="47.25" customHeight="1" x14ac:dyDescent="0.25">
      <c r="A74" s="43"/>
      <c r="B74" s="46"/>
      <c r="C74" s="44"/>
      <c r="D74" s="38"/>
      <c r="E74" s="38"/>
      <c r="F74" s="38"/>
      <c r="G74" s="17" t="s">
        <v>63</v>
      </c>
      <c r="H74" s="16" t="s">
        <v>83</v>
      </c>
      <c r="I74" s="16" t="s">
        <v>84</v>
      </c>
      <c r="J74" s="38"/>
      <c r="K74" s="22" t="s">
        <v>85</v>
      </c>
      <c r="L74" s="21">
        <v>5520</v>
      </c>
      <c r="M74" s="39"/>
      <c r="N74" s="42"/>
      <c r="O74" s="34">
        <v>1150</v>
      </c>
      <c r="P74" s="83"/>
      <c r="Q74" s="86"/>
    </row>
    <row r="75" spans="1:17" ht="45.75" customHeight="1" x14ac:dyDescent="0.25">
      <c r="A75" s="43"/>
      <c r="B75" s="46"/>
      <c r="C75" s="44"/>
      <c r="D75" s="38"/>
      <c r="E75" s="38"/>
      <c r="F75" s="38"/>
      <c r="G75" s="17" t="s">
        <v>86</v>
      </c>
      <c r="H75" s="16" t="s">
        <v>19</v>
      </c>
      <c r="I75" s="16" t="s">
        <v>20</v>
      </c>
      <c r="J75" s="38"/>
      <c r="K75" s="22" t="s">
        <v>87</v>
      </c>
      <c r="L75" s="21">
        <v>25000</v>
      </c>
      <c r="M75" s="39"/>
      <c r="N75" s="42"/>
      <c r="O75" s="34">
        <v>6350</v>
      </c>
      <c r="P75" s="84"/>
      <c r="Q75" s="87"/>
    </row>
    <row r="76" spans="1:17" ht="90.75" customHeight="1" x14ac:dyDescent="0.25">
      <c r="A76" s="43" t="s">
        <v>88</v>
      </c>
      <c r="B76" s="46" t="s">
        <v>89</v>
      </c>
      <c r="C76" s="18" t="s">
        <v>90</v>
      </c>
      <c r="D76" s="17" t="s">
        <v>142</v>
      </c>
      <c r="E76" s="17" t="s">
        <v>91</v>
      </c>
      <c r="F76" s="38" t="s">
        <v>68</v>
      </c>
      <c r="G76" s="43" t="s">
        <v>14</v>
      </c>
      <c r="H76" s="16" t="s">
        <v>55</v>
      </c>
      <c r="I76" s="43" t="s">
        <v>32</v>
      </c>
      <c r="J76" s="38" t="s">
        <v>92</v>
      </c>
      <c r="K76" s="40" t="s">
        <v>87</v>
      </c>
      <c r="L76" s="39">
        <v>40000</v>
      </c>
      <c r="M76" s="39">
        <f>SUM(L76:L79)</f>
        <v>40000</v>
      </c>
      <c r="N76" s="42">
        <v>8.9200000000000002E-2</v>
      </c>
      <c r="O76" s="82">
        <v>17928.75</v>
      </c>
      <c r="P76" s="82">
        <f>SUM(O76:O79)</f>
        <v>17928.75</v>
      </c>
      <c r="Q76" s="85">
        <v>0.44819999999999999</v>
      </c>
    </row>
    <row r="77" spans="1:17" ht="75" customHeight="1" x14ac:dyDescent="0.25">
      <c r="A77" s="43"/>
      <c r="B77" s="46"/>
      <c r="C77" s="18" t="s">
        <v>93</v>
      </c>
      <c r="D77" s="17" t="s">
        <v>143</v>
      </c>
      <c r="E77" s="17" t="s">
        <v>91</v>
      </c>
      <c r="F77" s="38"/>
      <c r="G77" s="43"/>
      <c r="H77" s="43" t="s">
        <v>35</v>
      </c>
      <c r="I77" s="43"/>
      <c r="J77" s="38"/>
      <c r="K77" s="40"/>
      <c r="L77" s="39"/>
      <c r="M77" s="39"/>
      <c r="N77" s="42"/>
      <c r="O77" s="83"/>
      <c r="P77" s="83"/>
      <c r="Q77" s="86"/>
    </row>
    <row r="78" spans="1:17" ht="15.75" customHeight="1" x14ac:dyDescent="0.25">
      <c r="A78" s="43"/>
      <c r="B78" s="46"/>
      <c r="C78" s="44" t="s">
        <v>94</v>
      </c>
      <c r="D78" s="38" t="s">
        <v>144</v>
      </c>
      <c r="E78" s="38" t="s">
        <v>95</v>
      </c>
      <c r="F78" s="38"/>
      <c r="G78" s="43"/>
      <c r="H78" s="43"/>
      <c r="I78" s="43"/>
      <c r="J78" s="38"/>
      <c r="K78" s="40"/>
      <c r="L78" s="39"/>
      <c r="M78" s="39"/>
      <c r="N78" s="42"/>
      <c r="O78" s="83"/>
      <c r="P78" s="83"/>
      <c r="Q78" s="86"/>
    </row>
    <row r="79" spans="1:17" ht="68.25" customHeight="1" x14ac:dyDescent="0.25">
      <c r="A79" s="43"/>
      <c r="B79" s="46"/>
      <c r="C79" s="44"/>
      <c r="D79" s="38"/>
      <c r="E79" s="38"/>
      <c r="F79" s="38"/>
      <c r="G79" s="43"/>
      <c r="H79" s="43"/>
      <c r="I79" s="43"/>
      <c r="J79" s="38"/>
      <c r="K79" s="40"/>
      <c r="L79" s="39"/>
      <c r="M79" s="39"/>
      <c r="N79" s="42"/>
      <c r="O79" s="84"/>
      <c r="P79" s="84"/>
      <c r="Q79" s="87"/>
    </row>
    <row r="80" spans="1:17" ht="38.25" customHeight="1" x14ac:dyDescent="0.25">
      <c r="A80" s="43" t="s">
        <v>96</v>
      </c>
      <c r="B80" s="46" t="s">
        <v>97</v>
      </c>
      <c r="C80" s="45" t="s">
        <v>98</v>
      </c>
      <c r="D80" s="38" t="s">
        <v>145</v>
      </c>
      <c r="E80" s="38" t="s">
        <v>99</v>
      </c>
      <c r="F80" s="38" t="s">
        <v>68</v>
      </c>
      <c r="G80" s="43" t="s">
        <v>153</v>
      </c>
      <c r="H80" s="43" t="s">
        <v>155</v>
      </c>
      <c r="I80" s="43" t="s">
        <v>154</v>
      </c>
      <c r="J80" s="38" t="s">
        <v>100</v>
      </c>
      <c r="K80" s="22" t="s">
        <v>43</v>
      </c>
      <c r="L80" s="21">
        <v>2000</v>
      </c>
      <c r="M80" s="39">
        <f>SUM(L80:L83)</f>
        <v>56700</v>
      </c>
      <c r="N80" s="42">
        <v>0.12640000000000001</v>
      </c>
      <c r="O80" s="34">
        <v>1236.3</v>
      </c>
      <c r="P80" s="82">
        <f>SUM(O80:O83)</f>
        <v>21314.2</v>
      </c>
      <c r="Q80" s="85">
        <v>0.37590000000000001</v>
      </c>
    </row>
    <row r="81" spans="1:17" ht="22.5" customHeight="1" x14ac:dyDescent="0.25">
      <c r="A81" s="43"/>
      <c r="B81" s="46"/>
      <c r="C81" s="45"/>
      <c r="D81" s="38"/>
      <c r="E81" s="38"/>
      <c r="F81" s="38"/>
      <c r="G81" s="43"/>
      <c r="H81" s="43"/>
      <c r="I81" s="43"/>
      <c r="J81" s="38"/>
      <c r="K81" s="22" t="s">
        <v>82</v>
      </c>
      <c r="L81" s="21">
        <v>5100</v>
      </c>
      <c r="M81" s="39"/>
      <c r="N81" s="42"/>
      <c r="O81" s="34">
        <v>5866.65</v>
      </c>
      <c r="P81" s="83"/>
      <c r="Q81" s="86"/>
    </row>
    <row r="82" spans="1:17" ht="41.25" customHeight="1" x14ac:dyDescent="0.25">
      <c r="A82" s="43"/>
      <c r="B82" s="46"/>
      <c r="C82" s="45"/>
      <c r="D82" s="38"/>
      <c r="E82" s="38"/>
      <c r="F82" s="38"/>
      <c r="G82" s="43"/>
      <c r="H82" s="43"/>
      <c r="I82" s="43"/>
      <c r="J82" s="38"/>
      <c r="K82" s="22" t="s">
        <v>85</v>
      </c>
      <c r="L82" s="21">
        <v>4600</v>
      </c>
      <c r="M82" s="39"/>
      <c r="N82" s="42"/>
      <c r="O82" s="34">
        <v>2990</v>
      </c>
      <c r="P82" s="83"/>
      <c r="Q82" s="86"/>
    </row>
    <row r="83" spans="1:17" ht="45" customHeight="1" x14ac:dyDescent="0.25">
      <c r="A83" s="43"/>
      <c r="B83" s="46"/>
      <c r="C83" s="45"/>
      <c r="D83" s="38"/>
      <c r="E83" s="38"/>
      <c r="F83" s="38"/>
      <c r="G83" s="43"/>
      <c r="H83" s="43"/>
      <c r="I83" s="43"/>
      <c r="J83" s="38"/>
      <c r="K83" s="22" t="s">
        <v>87</v>
      </c>
      <c r="L83" s="21">
        <v>45000</v>
      </c>
      <c r="M83" s="39"/>
      <c r="N83" s="42"/>
      <c r="O83" s="34">
        <v>11221.25</v>
      </c>
      <c r="P83" s="84"/>
      <c r="Q83" s="87"/>
    </row>
    <row r="84" spans="1:17" ht="42.75" customHeight="1" x14ac:dyDescent="0.25">
      <c r="A84" s="43" t="s">
        <v>101</v>
      </c>
      <c r="B84" s="56" t="s">
        <v>102</v>
      </c>
      <c r="C84" s="38" t="s">
        <v>103</v>
      </c>
      <c r="D84" s="38" t="s">
        <v>104</v>
      </c>
      <c r="E84" s="38" t="s">
        <v>105</v>
      </c>
      <c r="F84" s="38" t="s">
        <v>68</v>
      </c>
      <c r="G84" s="38" t="s">
        <v>22</v>
      </c>
      <c r="H84" s="16" t="s">
        <v>81</v>
      </c>
      <c r="I84" s="16" t="s">
        <v>106</v>
      </c>
      <c r="J84" s="38" t="s">
        <v>92</v>
      </c>
      <c r="K84" s="40" t="s">
        <v>43</v>
      </c>
      <c r="L84" s="41">
        <v>1000</v>
      </c>
      <c r="M84" s="39">
        <f>SUM(L84:L89)</f>
        <v>2940</v>
      </c>
      <c r="N84" s="42">
        <v>6.4999999999999997E-3</v>
      </c>
      <c r="O84" s="82"/>
      <c r="P84" s="82">
        <f>SUM(O84:O89)</f>
        <v>0</v>
      </c>
      <c r="Q84" s="85"/>
    </row>
    <row r="85" spans="1:17" ht="33" customHeight="1" x14ac:dyDescent="0.25">
      <c r="A85" s="43"/>
      <c r="B85" s="56"/>
      <c r="C85" s="38"/>
      <c r="D85" s="38"/>
      <c r="E85" s="38"/>
      <c r="F85" s="38"/>
      <c r="G85" s="38"/>
      <c r="H85" s="16" t="s">
        <v>76</v>
      </c>
      <c r="I85" s="43" t="s">
        <v>107</v>
      </c>
      <c r="J85" s="38"/>
      <c r="K85" s="40"/>
      <c r="L85" s="41"/>
      <c r="M85" s="39"/>
      <c r="N85" s="42"/>
      <c r="O85" s="84"/>
      <c r="P85" s="83"/>
      <c r="Q85" s="86"/>
    </row>
    <row r="86" spans="1:17" ht="66.75" customHeight="1" x14ac:dyDescent="0.25">
      <c r="A86" s="43"/>
      <c r="B86" s="56"/>
      <c r="C86" s="38"/>
      <c r="D86" s="38"/>
      <c r="E86" s="38"/>
      <c r="F86" s="38"/>
      <c r="G86" s="38"/>
      <c r="H86" s="16" t="s">
        <v>108</v>
      </c>
      <c r="I86" s="43"/>
      <c r="J86" s="38"/>
      <c r="K86" s="40" t="s">
        <v>82</v>
      </c>
      <c r="L86" s="41">
        <v>1020</v>
      </c>
      <c r="M86" s="39"/>
      <c r="N86" s="42"/>
      <c r="O86" s="82"/>
      <c r="P86" s="83"/>
      <c r="Q86" s="86"/>
    </row>
    <row r="87" spans="1:17" ht="46.5" customHeight="1" x14ac:dyDescent="0.25">
      <c r="A87" s="43"/>
      <c r="B87" s="56"/>
      <c r="C87" s="38" t="s">
        <v>109</v>
      </c>
      <c r="D87" s="38" t="s">
        <v>110</v>
      </c>
      <c r="E87" s="38" t="s">
        <v>105</v>
      </c>
      <c r="F87" s="38"/>
      <c r="G87" s="38"/>
      <c r="H87" s="16" t="s">
        <v>111</v>
      </c>
      <c r="I87" s="16" t="s">
        <v>69</v>
      </c>
      <c r="J87" s="38"/>
      <c r="K87" s="40"/>
      <c r="L87" s="41"/>
      <c r="M87" s="39"/>
      <c r="N87" s="42"/>
      <c r="O87" s="84"/>
      <c r="P87" s="83"/>
      <c r="Q87" s="86"/>
    </row>
    <row r="88" spans="1:17" ht="15.75" customHeight="1" x14ac:dyDescent="0.25">
      <c r="A88" s="43"/>
      <c r="B88" s="56"/>
      <c r="C88" s="38"/>
      <c r="D88" s="38"/>
      <c r="E88" s="38"/>
      <c r="F88" s="38"/>
      <c r="G88" s="38" t="s">
        <v>63</v>
      </c>
      <c r="H88" s="43" t="s">
        <v>19</v>
      </c>
      <c r="I88" s="43" t="s">
        <v>21</v>
      </c>
      <c r="J88" s="38"/>
      <c r="K88" s="40" t="s">
        <v>85</v>
      </c>
      <c r="L88" s="41">
        <v>920</v>
      </c>
      <c r="M88" s="39"/>
      <c r="N88" s="42"/>
      <c r="O88" s="82"/>
      <c r="P88" s="83"/>
      <c r="Q88" s="86"/>
    </row>
    <row r="89" spans="1:17" ht="34.5" customHeight="1" x14ac:dyDescent="0.25">
      <c r="A89" s="43"/>
      <c r="B89" s="56"/>
      <c r="C89" s="38"/>
      <c r="D89" s="38"/>
      <c r="E89" s="38"/>
      <c r="F89" s="38"/>
      <c r="G89" s="38"/>
      <c r="H89" s="43"/>
      <c r="I89" s="43"/>
      <c r="J89" s="38"/>
      <c r="K89" s="40"/>
      <c r="L89" s="41"/>
      <c r="M89" s="39"/>
      <c r="N89" s="42"/>
      <c r="O89" s="84"/>
      <c r="P89" s="84"/>
      <c r="Q89" s="87"/>
    </row>
    <row r="90" spans="1:17" ht="75.75" customHeight="1" x14ac:dyDescent="0.25">
      <c r="A90" s="43" t="s">
        <v>112</v>
      </c>
      <c r="B90" s="46" t="s">
        <v>113</v>
      </c>
      <c r="C90" s="44" t="s">
        <v>114</v>
      </c>
      <c r="D90" s="38" t="s">
        <v>110</v>
      </c>
      <c r="E90" s="38" t="s">
        <v>105</v>
      </c>
      <c r="F90" s="38" t="s">
        <v>68</v>
      </c>
      <c r="G90" s="38" t="s">
        <v>22</v>
      </c>
      <c r="H90" s="16" t="s">
        <v>111</v>
      </c>
      <c r="I90" s="16" t="s">
        <v>107</v>
      </c>
      <c r="J90" s="38" t="s">
        <v>78</v>
      </c>
      <c r="K90" s="22" t="s">
        <v>43</v>
      </c>
      <c r="L90" s="21">
        <v>600</v>
      </c>
      <c r="M90" s="39">
        <f>SUM(L90:L94)</f>
        <v>11740</v>
      </c>
      <c r="N90" s="42">
        <v>2.6200000000000001E-2</v>
      </c>
      <c r="O90" s="34"/>
      <c r="P90" s="82">
        <f>SUM(O90:O94)</f>
        <v>2217.5</v>
      </c>
      <c r="Q90" s="85">
        <v>0.1888</v>
      </c>
    </row>
    <row r="91" spans="1:17" ht="45" customHeight="1" x14ac:dyDescent="0.25">
      <c r="A91" s="43"/>
      <c r="B91" s="46"/>
      <c r="C91" s="44"/>
      <c r="D91" s="38"/>
      <c r="E91" s="38"/>
      <c r="F91" s="38"/>
      <c r="G91" s="38"/>
      <c r="H91" s="43" t="s">
        <v>115</v>
      </c>
      <c r="I91" s="16" t="s">
        <v>106</v>
      </c>
      <c r="J91" s="38"/>
      <c r="K91" s="22" t="s">
        <v>82</v>
      </c>
      <c r="L91" s="21">
        <v>680</v>
      </c>
      <c r="M91" s="39"/>
      <c r="N91" s="42"/>
      <c r="O91" s="34"/>
      <c r="P91" s="83"/>
      <c r="Q91" s="86"/>
    </row>
    <row r="92" spans="1:17" ht="66.75" customHeight="1" x14ac:dyDescent="0.25">
      <c r="A92" s="43"/>
      <c r="B92" s="46"/>
      <c r="C92" s="44"/>
      <c r="D92" s="38"/>
      <c r="E92" s="38"/>
      <c r="F92" s="38"/>
      <c r="G92" s="38"/>
      <c r="H92" s="43"/>
      <c r="I92" s="16" t="s">
        <v>69</v>
      </c>
      <c r="J92" s="38"/>
      <c r="K92" s="22" t="s">
        <v>85</v>
      </c>
      <c r="L92" s="21">
        <v>460</v>
      </c>
      <c r="M92" s="39"/>
      <c r="N92" s="42"/>
      <c r="O92" s="34"/>
      <c r="P92" s="83"/>
      <c r="Q92" s="86"/>
    </row>
    <row r="93" spans="1:17" ht="66.75" customHeight="1" x14ac:dyDescent="0.25">
      <c r="A93" s="43"/>
      <c r="B93" s="46"/>
      <c r="C93" s="44"/>
      <c r="D93" s="38"/>
      <c r="E93" s="38"/>
      <c r="F93" s="38"/>
      <c r="G93" s="38" t="s">
        <v>65</v>
      </c>
      <c r="H93" s="16" t="s">
        <v>116</v>
      </c>
      <c r="I93" s="16" t="s">
        <v>117</v>
      </c>
      <c r="J93" s="38"/>
      <c r="K93" s="40" t="s">
        <v>87</v>
      </c>
      <c r="L93" s="41">
        <v>10000</v>
      </c>
      <c r="M93" s="39"/>
      <c r="N93" s="42"/>
      <c r="O93" s="82">
        <v>2217.5</v>
      </c>
      <c r="P93" s="83"/>
      <c r="Q93" s="86"/>
    </row>
    <row r="94" spans="1:17" ht="107.25" customHeight="1" x14ac:dyDescent="0.25">
      <c r="A94" s="43"/>
      <c r="B94" s="46"/>
      <c r="C94" s="44"/>
      <c r="D94" s="38"/>
      <c r="E94" s="38"/>
      <c r="F94" s="38"/>
      <c r="G94" s="38"/>
      <c r="H94" s="16" t="s">
        <v>118</v>
      </c>
      <c r="I94" s="16" t="s">
        <v>119</v>
      </c>
      <c r="J94" s="38"/>
      <c r="K94" s="40"/>
      <c r="L94" s="41"/>
      <c r="M94" s="39"/>
      <c r="N94" s="42"/>
      <c r="O94" s="84"/>
      <c r="P94" s="84"/>
      <c r="Q94" s="87"/>
    </row>
    <row r="95" spans="1:17" ht="72" customHeight="1" x14ac:dyDescent="0.25">
      <c r="A95" s="43" t="s">
        <v>120</v>
      </c>
      <c r="B95" s="46" t="s">
        <v>121</v>
      </c>
      <c r="C95" s="18" t="s">
        <v>149</v>
      </c>
      <c r="D95" s="17" t="s">
        <v>110</v>
      </c>
      <c r="E95" s="38" t="s">
        <v>105</v>
      </c>
      <c r="F95" s="38" t="s">
        <v>68</v>
      </c>
      <c r="G95" s="38" t="s">
        <v>67</v>
      </c>
      <c r="H95" s="16" t="s">
        <v>111</v>
      </c>
      <c r="I95" s="16" t="s">
        <v>107</v>
      </c>
      <c r="J95" s="38" t="s">
        <v>78</v>
      </c>
      <c r="K95" s="22" t="s">
        <v>43</v>
      </c>
      <c r="L95" s="21">
        <v>6000</v>
      </c>
      <c r="M95" s="39">
        <f>SUM(L95:L97)</f>
        <v>25400</v>
      </c>
      <c r="N95" s="42">
        <v>5.67E-2</v>
      </c>
      <c r="O95" s="34">
        <v>87.5</v>
      </c>
      <c r="P95" s="82">
        <f>SUM(O95:O97)</f>
        <v>5544.18</v>
      </c>
      <c r="Q95" s="85">
        <v>0.21820000000000001</v>
      </c>
    </row>
    <row r="96" spans="1:17" ht="58.5" customHeight="1" x14ac:dyDescent="0.25">
      <c r="A96" s="43"/>
      <c r="B96" s="46"/>
      <c r="C96" s="18" t="s">
        <v>122</v>
      </c>
      <c r="D96" s="17" t="s">
        <v>110</v>
      </c>
      <c r="E96" s="38"/>
      <c r="F96" s="38"/>
      <c r="G96" s="38"/>
      <c r="H96" s="17" t="s">
        <v>123</v>
      </c>
      <c r="I96" s="17" t="s">
        <v>124</v>
      </c>
      <c r="J96" s="38"/>
      <c r="K96" s="30" t="s">
        <v>82</v>
      </c>
      <c r="L96" s="28">
        <v>10200</v>
      </c>
      <c r="M96" s="39"/>
      <c r="N96" s="42"/>
      <c r="O96" s="34">
        <v>3554.18</v>
      </c>
      <c r="P96" s="83"/>
      <c r="Q96" s="86"/>
    </row>
    <row r="97" spans="1:17" ht="61.5" customHeight="1" x14ac:dyDescent="0.25">
      <c r="A97" s="43"/>
      <c r="B97" s="46"/>
      <c r="C97" s="18" t="s">
        <v>125</v>
      </c>
      <c r="D97" s="17" t="s">
        <v>110</v>
      </c>
      <c r="E97" s="38"/>
      <c r="F97" s="38"/>
      <c r="G97" s="17" t="s">
        <v>70</v>
      </c>
      <c r="H97" s="17" t="s">
        <v>64</v>
      </c>
      <c r="I97" s="17" t="s">
        <v>126</v>
      </c>
      <c r="J97" s="38"/>
      <c r="K97" s="30" t="s">
        <v>85</v>
      </c>
      <c r="L97" s="28">
        <v>9200</v>
      </c>
      <c r="M97" s="39"/>
      <c r="N97" s="42"/>
      <c r="O97" s="34">
        <v>1902.5</v>
      </c>
      <c r="P97" s="84"/>
      <c r="Q97" s="87"/>
    </row>
    <row r="98" spans="1:17" ht="61.5" customHeight="1" x14ac:dyDescent="0.25">
      <c r="A98" s="44" t="s">
        <v>189</v>
      </c>
      <c r="B98" s="40" t="s">
        <v>190</v>
      </c>
      <c r="C98" s="47" t="s">
        <v>226</v>
      </c>
      <c r="D98" s="47" t="s">
        <v>227</v>
      </c>
      <c r="E98" s="47" t="s">
        <v>222</v>
      </c>
      <c r="F98" s="38" t="s">
        <v>68</v>
      </c>
      <c r="G98" s="38" t="s">
        <v>191</v>
      </c>
      <c r="H98" s="38" t="s">
        <v>228</v>
      </c>
      <c r="I98" s="38" t="s">
        <v>229</v>
      </c>
      <c r="J98" s="38" t="s">
        <v>224</v>
      </c>
      <c r="K98" s="54" t="s">
        <v>223</v>
      </c>
      <c r="L98" s="72">
        <v>9500</v>
      </c>
      <c r="M98" s="39">
        <f>SUM(L98:L102)</f>
        <v>9500</v>
      </c>
      <c r="N98" s="42">
        <v>2.12E-2</v>
      </c>
      <c r="O98" s="82"/>
      <c r="P98" s="82">
        <f>SUM(O98:O102)</f>
        <v>0</v>
      </c>
      <c r="Q98" s="85"/>
    </row>
    <row r="99" spans="1:17" ht="61.5" customHeight="1" x14ac:dyDescent="0.25">
      <c r="A99" s="44"/>
      <c r="B99" s="40"/>
      <c r="C99" s="48"/>
      <c r="D99" s="48"/>
      <c r="E99" s="48"/>
      <c r="F99" s="38"/>
      <c r="G99" s="38"/>
      <c r="H99" s="38"/>
      <c r="I99" s="38"/>
      <c r="J99" s="38"/>
      <c r="K99" s="55"/>
      <c r="L99" s="73"/>
      <c r="M99" s="39"/>
      <c r="N99" s="42"/>
      <c r="O99" s="83"/>
      <c r="P99" s="83"/>
      <c r="Q99" s="86"/>
    </row>
    <row r="100" spans="1:17" ht="61.5" customHeight="1" x14ac:dyDescent="0.25">
      <c r="A100" s="44"/>
      <c r="B100" s="40"/>
      <c r="C100" s="48"/>
      <c r="D100" s="48"/>
      <c r="E100" s="48"/>
      <c r="F100" s="38"/>
      <c r="G100" s="38"/>
      <c r="H100" s="38"/>
      <c r="I100" s="38"/>
      <c r="J100" s="38"/>
      <c r="K100" s="55"/>
      <c r="L100" s="73"/>
      <c r="M100" s="39"/>
      <c r="N100" s="42"/>
      <c r="O100" s="83"/>
      <c r="P100" s="83"/>
      <c r="Q100" s="86"/>
    </row>
    <row r="101" spans="1:17" ht="25.5" customHeight="1" x14ac:dyDescent="0.25">
      <c r="A101" s="44"/>
      <c r="B101" s="40"/>
      <c r="C101" s="48"/>
      <c r="D101" s="48"/>
      <c r="E101" s="48"/>
      <c r="F101" s="38"/>
      <c r="G101" s="38"/>
      <c r="H101" s="38"/>
      <c r="I101" s="38"/>
      <c r="J101" s="38"/>
      <c r="K101" s="55"/>
      <c r="L101" s="73"/>
      <c r="M101" s="39"/>
      <c r="N101" s="42"/>
      <c r="O101" s="83"/>
      <c r="P101" s="83"/>
      <c r="Q101" s="86"/>
    </row>
    <row r="102" spans="1:17" ht="139.5" customHeight="1" x14ac:dyDescent="0.25">
      <c r="A102" s="44"/>
      <c r="B102" s="40"/>
      <c r="C102" s="49"/>
      <c r="D102" s="49"/>
      <c r="E102" s="49"/>
      <c r="F102" s="38"/>
      <c r="G102" s="38"/>
      <c r="H102" s="38"/>
      <c r="I102" s="38"/>
      <c r="J102" s="38"/>
      <c r="K102" s="77"/>
      <c r="L102" s="74"/>
      <c r="M102" s="39"/>
      <c r="N102" s="42"/>
      <c r="O102" s="84"/>
      <c r="P102" s="84"/>
      <c r="Q102" s="87"/>
    </row>
    <row r="103" spans="1:17" ht="44.25" customHeight="1" x14ac:dyDescent="0.25">
      <c r="A103" s="43" t="s">
        <v>127</v>
      </c>
      <c r="B103" s="56" t="s">
        <v>128</v>
      </c>
      <c r="C103" s="47" t="s">
        <v>129</v>
      </c>
      <c r="D103" s="47" t="s">
        <v>130</v>
      </c>
      <c r="E103" s="47" t="s">
        <v>131</v>
      </c>
      <c r="F103" s="47" t="s">
        <v>68</v>
      </c>
      <c r="G103" s="47" t="s">
        <v>22</v>
      </c>
      <c r="H103" s="26" t="s">
        <v>81</v>
      </c>
      <c r="I103" s="26" t="s">
        <v>106</v>
      </c>
      <c r="J103" s="47" t="s">
        <v>92</v>
      </c>
      <c r="K103" s="69" t="s">
        <v>132</v>
      </c>
      <c r="L103" s="72">
        <v>600</v>
      </c>
      <c r="M103" s="60">
        <f>SUM(L103:L107)</f>
        <v>600</v>
      </c>
      <c r="N103" s="62">
        <v>1.4E-3</v>
      </c>
      <c r="O103" s="82"/>
      <c r="P103" s="82">
        <f>SUM(O103:O107)</f>
        <v>0</v>
      </c>
      <c r="Q103" s="85"/>
    </row>
    <row r="104" spans="1:17" ht="70.5" customHeight="1" x14ac:dyDescent="0.25">
      <c r="A104" s="43"/>
      <c r="B104" s="56"/>
      <c r="C104" s="48"/>
      <c r="D104" s="48"/>
      <c r="E104" s="48"/>
      <c r="F104" s="48"/>
      <c r="G104" s="48"/>
      <c r="H104" s="26" t="s">
        <v>76</v>
      </c>
      <c r="I104" s="47" t="s">
        <v>107</v>
      </c>
      <c r="J104" s="48"/>
      <c r="K104" s="70"/>
      <c r="L104" s="73"/>
      <c r="M104" s="61"/>
      <c r="N104" s="63"/>
      <c r="O104" s="83"/>
      <c r="P104" s="83"/>
      <c r="Q104" s="86"/>
    </row>
    <row r="105" spans="1:17" ht="23.25" customHeight="1" x14ac:dyDescent="0.25">
      <c r="A105" s="43"/>
      <c r="B105" s="56"/>
      <c r="C105" s="48"/>
      <c r="D105" s="48"/>
      <c r="E105" s="48"/>
      <c r="F105" s="48"/>
      <c r="G105" s="48"/>
      <c r="H105" s="26" t="s">
        <v>108</v>
      </c>
      <c r="I105" s="49"/>
      <c r="J105" s="48"/>
      <c r="K105" s="70"/>
      <c r="L105" s="73"/>
      <c r="M105" s="61"/>
      <c r="N105" s="63"/>
      <c r="O105" s="83"/>
      <c r="P105" s="83"/>
      <c r="Q105" s="86"/>
    </row>
    <row r="106" spans="1:17" ht="42" customHeight="1" x14ac:dyDescent="0.25">
      <c r="A106" s="43"/>
      <c r="B106" s="56"/>
      <c r="C106" s="48"/>
      <c r="D106" s="48"/>
      <c r="E106" s="48"/>
      <c r="F106" s="48"/>
      <c r="G106" s="49"/>
      <c r="H106" s="26" t="s">
        <v>111</v>
      </c>
      <c r="I106" s="26" t="s">
        <v>69</v>
      </c>
      <c r="J106" s="48"/>
      <c r="K106" s="70"/>
      <c r="L106" s="73"/>
      <c r="M106" s="61"/>
      <c r="N106" s="63"/>
      <c r="O106" s="83"/>
      <c r="P106" s="83"/>
      <c r="Q106" s="86"/>
    </row>
    <row r="107" spans="1:17" ht="33" customHeight="1" x14ac:dyDescent="0.25">
      <c r="A107" s="43"/>
      <c r="B107" s="56"/>
      <c r="C107" s="49"/>
      <c r="D107" s="49"/>
      <c r="E107" s="49"/>
      <c r="F107" s="49"/>
      <c r="G107" s="26" t="s">
        <v>63</v>
      </c>
      <c r="H107" s="26" t="s">
        <v>19</v>
      </c>
      <c r="I107" s="26" t="s">
        <v>21</v>
      </c>
      <c r="J107" s="49"/>
      <c r="K107" s="71"/>
      <c r="L107" s="74"/>
      <c r="M107" s="75"/>
      <c r="N107" s="76"/>
      <c r="O107" s="84"/>
      <c r="P107" s="84"/>
      <c r="Q107" s="87"/>
    </row>
    <row r="108" spans="1:17" ht="15.75" x14ac:dyDescent="0.25">
      <c r="A108" s="89" t="s">
        <v>133</v>
      </c>
      <c r="B108" s="89"/>
      <c r="C108" s="89"/>
      <c r="D108" s="89"/>
      <c r="E108" s="89"/>
      <c r="F108" s="89"/>
      <c r="G108" s="89"/>
      <c r="H108" s="89"/>
      <c r="I108" s="89"/>
      <c r="J108" s="89"/>
      <c r="K108" s="89"/>
      <c r="L108" s="4">
        <f>SUM(L12:L107)</f>
        <v>448380</v>
      </c>
      <c r="M108" s="4">
        <f>SUM(M12:M107)</f>
        <v>448380</v>
      </c>
      <c r="N108" s="15">
        <f>SUM(N12:N107)</f>
        <v>1</v>
      </c>
      <c r="O108" s="35">
        <f>SUM(O12:O107)</f>
        <v>170184.4</v>
      </c>
      <c r="P108" s="35">
        <f t="shared" ref="P108" si="0">SUM(P12:P107)</f>
        <v>170184.40000000002</v>
      </c>
      <c r="Q108" s="36">
        <v>0.3795</v>
      </c>
    </row>
    <row r="109" spans="1:17" x14ac:dyDescent="0.25">
      <c r="A109" s="5"/>
      <c r="B109" s="5"/>
      <c r="C109" s="6"/>
      <c r="D109" s="6"/>
      <c r="E109" s="6"/>
      <c r="F109" s="6"/>
      <c r="G109" s="6"/>
      <c r="H109" s="6"/>
      <c r="I109" s="6"/>
      <c r="J109" s="6"/>
      <c r="K109" s="6"/>
      <c r="L109" s="7"/>
      <c r="M109" s="7"/>
      <c r="N109" s="6"/>
      <c r="O109" s="3"/>
      <c r="P109" s="3"/>
      <c r="Q109" s="3"/>
    </row>
    <row r="110" spans="1:17" ht="46.5" customHeight="1" x14ac:dyDescent="0.25">
      <c r="A110" s="88" t="s">
        <v>233</v>
      </c>
      <c r="B110" s="88"/>
      <c r="C110" s="88"/>
      <c r="D110" s="88"/>
      <c r="E110" s="88"/>
      <c r="F110" s="6"/>
      <c r="G110" s="6"/>
      <c r="H110" s="6"/>
      <c r="I110" s="6"/>
      <c r="J110" s="6"/>
      <c r="K110" s="6"/>
      <c r="L110" s="7"/>
      <c r="M110" s="7"/>
      <c r="N110" s="6"/>
      <c r="O110" s="3"/>
      <c r="P110" s="3"/>
      <c r="Q110" s="3"/>
    </row>
    <row r="111" spans="1:17" x14ac:dyDescent="0.25">
      <c r="A111" s="5"/>
      <c r="B111" s="5"/>
      <c r="C111" s="6"/>
      <c r="D111" s="6"/>
      <c r="E111" s="6"/>
      <c r="F111" s="6"/>
      <c r="G111" s="6"/>
      <c r="H111" s="6"/>
      <c r="I111" s="6"/>
      <c r="J111" s="6"/>
      <c r="K111" s="6"/>
      <c r="L111" s="7"/>
      <c r="M111" s="7"/>
      <c r="N111" s="6"/>
      <c r="O111" s="3"/>
      <c r="P111" s="3"/>
      <c r="Q111" s="3"/>
    </row>
    <row r="112" spans="1:17" x14ac:dyDescent="0.25">
      <c r="A112" s="5"/>
      <c r="B112" s="5"/>
      <c r="C112" s="6"/>
      <c r="D112" s="6"/>
      <c r="E112" s="6"/>
      <c r="F112" s="6"/>
      <c r="G112" s="6"/>
      <c r="H112" s="6"/>
      <c r="I112" s="6"/>
      <c r="J112" s="6"/>
      <c r="K112" s="6"/>
      <c r="L112" s="7"/>
      <c r="M112" s="7"/>
      <c r="N112" s="6"/>
      <c r="O112" s="3"/>
      <c r="P112" s="3"/>
      <c r="Q112" s="3"/>
    </row>
    <row r="113" spans="1:17" x14ac:dyDescent="0.25">
      <c r="A113" s="5"/>
      <c r="B113" s="5"/>
      <c r="C113" s="6"/>
      <c r="D113" s="6"/>
      <c r="E113" s="6"/>
      <c r="F113" s="6"/>
      <c r="G113" s="6"/>
      <c r="H113" s="6"/>
      <c r="I113" s="6"/>
      <c r="J113" s="6"/>
      <c r="K113" s="6"/>
      <c r="L113" s="7"/>
      <c r="M113" s="7"/>
      <c r="N113" s="6"/>
      <c r="O113" s="3"/>
      <c r="P113" s="3"/>
      <c r="Q113" s="3"/>
    </row>
    <row r="114" spans="1:17" x14ac:dyDescent="0.25">
      <c r="A114" s="5"/>
      <c r="B114" s="5"/>
      <c r="C114" s="6"/>
      <c r="D114" s="6"/>
      <c r="E114" s="6"/>
      <c r="F114" s="6"/>
      <c r="G114" s="6"/>
      <c r="H114" s="6"/>
      <c r="I114" s="6"/>
      <c r="J114" s="6"/>
      <c r="K114" s="6"/>
      <c r="L114" s="7"/>
      <c r="M114" s="7"/>
      <c r="N114" s="6"/>
      <c r="O114" s="3"/>
      <c r="P114" s="3"/>
      <c r="Q114" s="3"/>
    </row>
    <row r="115" spans="1:17" x14ac:dyDescent="0.25">
      <c r="A115" s="5"/>
      <c r="B115" s="5"/>
      <c r="C115" s="6"/>
      <c r="D115" s="6"/>
      <c r="E115" s="6"/>
      <c r="F115" s="6"/>
      <c r="G115" s="6"/>
      <c r="H115" s="6"/>
      <c r="I115" s="6"/>
      <c r="J115" s="6"/>
      <c r="K115" s="6"/>
      <c r="L115" s="7"/>
      <c r="M115" s="7"/>
      <c r="N115" s="6"/>
      <c r="O115" s="3"/>
      <c r="P115" s="3"/>
      <c r="Q115" s="3"/>
    </row>
    <row r="116" spans="1:17" x14ac:dyDescent="0.25">
      <c r="A116" s="5"/>
      <c r="B116" s="5"/>
      <c r="C116" s="6"/>
      <c r="D116" s="6"/>
      <c r="E116" s="6"/>
      <c r="F116" s="6"/>
      <c r="G116" s="6"/>
      <c r="H116" s="6"/>
      <c r="I116" s="6"/>
      <c r="J116" s="6"/>
      <c r="K116" s="6"/>
      <c r="L116" s="7"/>
      <c r="M116" s="7"/>
      <c r="N116" s="6"/>
      <c r="O116" s="3"/>
      <c r="P116" s="3"/>
      <c r="Q116" s="3"/>
    </row>
    <row r="117" spans="1:17" x14ac:dyDescent="0.25">
      <c r="A117" s="5"/>
      <c r="B117" s="5"/>
      <c r="C117" s="6"/>
      <c r="D117" s="6"/>
      <c r="E117" s="6"/>
      <c r="F117" s="6"/>
      <c r="G117" s="6"/>
      <c r="H117" s="6"/>
      <c r="I117" s="6"/>
      <c r="J117" s="6"/>
      <c r="K117" s="6"/>
      <c r="L117" s="7"/>
      <c r="M117" s="7"/>
      <c r="N117" s="6"/>
      <c r="O117" s="3"/>
      <c r="P117" s="3"/>
      <c r="Q117" s="3"/>
    </row>
    <row r="118" spans="1:17" x14ac:dyDescent="0.25">
      <c r="A118" s="5"/>
      <c r="B118" s="5"/>
      <c r="C118" s="6"/>
      <c r="D118" s="6"/>
      <c r="E118" s="6"/>
      <c r="F118" s="6"/>
      <c r="G118" s="6"/>
      <c r="H118" s="6"/>
      <c r="I118" s="6"/>
      <c r="J118" s="6"/>
      <c r="K118" s="6"/>
      <c r="L118" s="7"/>
      <c r="M118" s="7"/>
      <c r="N118" s="6"/>
      <c r="O118" s="3"/>
      <c r="P118" s="3"/>
      <c r="Q118" s="3"/>
    </row>
    <row r="119" spans="1:17" x14ac:dyDescent="0.25">
      <c r="A119" s="5"/>
      <c r="B119" s="5"/>
      <c r="C119" s="6"/>
      <c r="D119" s="6"/>
      <c r="E119" s="6"/>
      <c r="F119" s="6"/>
      <c r="G119" s="6"/>
      <c r="H119" s="6"/>
      <c r="I119" s="6"/>
      <c r="J119" s="6"/>
      <c r="K119" s="6"/>
      <c r="L119" s="7"/>
      <c r="M119" s="7"/>
      <c r="N119" s="6"/>
      <c r="O119" s="3"/>
      <c r="P119" s="3"/>
      <c r="Q119" s="3"/>
    </row>
    <row r="120" spans="1:17" x14ac:dyDescent="0.25">
      <c r="A120" s="5"/>
      <c r="B120" s="5"/>
      <c r="C120" s="6"/>
      <c r="D120" s="6"/>
      <c r="E120" s="6"/>
      <c r="F120" s="6"/>
      <c r="G120" s="6"/>
      <c r="H120" s="6"/>
      <c r="I120" s="6"/>
      <c r="J120" s="6"/>
      <c r="K120" s="6"/>
      <c r="L120" s="7"/>
      <c r="M120" s="7"/>
      <c r="N120" s="6"/>
      <c r="O120" s="3"/>
      <c r="P120" s="3"/>
      <c r="Q120" s="3"/>
    </row>
    <row r="121" spans="1:17" x14ac:dyDescent="0.25">
      <c r="A121" s="5"/>
      <c r="B121" s="5"/>
      <c r="C121" s="6"/>
      <c r="D121" s="6"/>
      <c r="E121" s="6"/>
      <c r="F121" s="6"/>
      <c r="G121" s="6"/>
      <c r="H121" s="6"/>
      <c r="I121" s="6"/>
      <c r="J121" s="6"/>
      <c r="K121" s="6"/>
      <c r="L121" s="7"/>
      <c r="M121" s="7"/>
      <c r="N121" s="6"/>
      <c r="O121" s="3"/>
      <c r="P121" s="3"/>
      <c r="Q121" s="3"/>
    </row>
    <row r="122" spans="1:17" x14ac:dyDescent="0.25">
      <c r="A122" s="5"/>
      <c r="B122" s="5"/>
      <c r="C122" s="6"/>
      <c r="D122" s="6"/>
      <c r="E122" s="6"/>
      <c r="F122" s="6"/>
      <c r="G122" s="6"/>
      <c r="H122" s="6"/>
      <c r="I122" s="6"/>
      <c r="J122" s="6"/>
      <c r="K122" s="6"/>
      <c r="L122" s="7"/>
      <c r="M122" s="7"/>
      <c r="N122" s="6"/>
      <c r="O122" s="3"/>
      <c r="P122" s="3"/>
      <c r="Q122" s="3"/>
    </row>
    <row r="123" spans="1:17" x14ac:dyDescent="0.25">
      <c r="A123" s="5"/>
      <c r="B123" s="5"/>
      <c r="C123" s="6"/>
      <c r="D123" s="6"/>
      <c r="E123" s="6"/>
      <c r="F123" s="6"/>
      <c r="G123" s="6"/>
      <c r="H123" s="6"/>
      <c r="I123" s="6"/>
      <c r="J123" s="6"/>
      <c r="K123" s="6"/>
      <c r="L123" s="7"/>
      <c r="M123" s="7"/>
      <c r="N123" s="6"/>
      <c r="O123" s="3"/>
      <c r="P123" s="3"/>
      <c r="Q123" s="3"/>
    </row>
    <row r="124" spans="1:17" x14ac:dyDescent="0.25">
      <c r="A124" s="5"/>
      <c r="B124" s="5"/>
      <c r="C124" s="6"/>
      <c r="D124" s="6"/>
      <c r="E124" s="6"/>
      <c r="F124" s="6"/>
      <c r="G124" s="6"/>
      <c r="H124" s="6"/>
      <c r="I124" s="6"/>
      <c r="J124" s="6"/>
      <c r="K124" s="6"/>
      <c r="L124" s="7"/>
      <c r="M124" s="7"/>
      <c r="N124" s="6"/>
      <c r="O124" s="3"/>
      <c r="P124" s="3"/>
      <c r="Q124" s="3"/>
    </row>
    <row r="125" spans="1:17" x14ac:dyDescent="0.25">
      <c r="A125" s="5"/>
      <c r="B125" s="5"/>
      <c r="C125" s="6"/>
      <c r="D125" s="6"/>
      <c r="E125" s="6"/>
      <c r="F125" s="6"/>
      <c r="G125" s="6"/>
      <c r="H125" s="6"/>
      <c r="I125" s="6"/>
      <c r="J125" s="6"/>
      <c r="K125" s="6"/>
      <c r="L125" s="7"/>
      <c r="M125" s="7"/>
      <c r="N125" s="6"/>
      <c r="O125" s="3"/>
      <c r="P125" s="3"/>
      <c r="Q125" s="3"/>
    </row>
  </sheetData>
  <mergeCells count="323">
    <mergeCell ref="A110:E110"/>
    <mergeCell ref="P98:P102"/>
    <mergeCell ref="Q98:Q102"/>
    <mergeCell ref="O98:O102"/>
    <mergeCell ref="O103:O107"/>
    <mergeCell ref="P103:P107"/>
    <mergeCell ref="Q103:Q107"/>
    <mergeCell ref="O93:O94"/>
    <mergeCell ref="O86:O87"/>
    <mergeCell ref="O88:O89"/>
    <mergeCell ref="N90:N94"/>
    <mergeCell ref="H91:H92"/>
    <mergeCell ref="G93:G94"/>
    <mergeCell ref="G84:G87"/>
    <mergeCell ref="A108:K108"/>
    <mergeCell ref="M95:M97"/>
    <mergeCell ref="N95:N97"/>
    <mergeCell ref="A103:A107"/>
    <mergeCell ref="B103:B107"/>
    <mergeCell ref="A95:A97"/>
    <mergeCell ref="B95:B97"/>
    <mergeCell ref="E95:E97"/>
    <mergeCell ref="F95:F97"/>
    <mergeCell ref="G95:G96"/>
    <mergeCell ref="O84:O85"/>
    <mergeCell ref="P84:P89"/>
    <mergeCell ref="Q84:Q89"/>
    <mergeCell ref="P90:P94"/>
    <mergeCell ref="Q90:Q94"/>
    <mergeCell ref="P95:P97"/>
    <mergeCell ref="Q95:Q97"/>
    <mergeCell ref="P68:P71"/>
    <mergeCell ref="Q68:Q71"/>
    <mergeCell ref="P72:P75"/>
    <mergeCell ref="Q72:Q75"/>
    <mergeCell ref="O76:O79"/>
    <mergeCell ref="P76:P79"/>
    <mergeCell ref="Q76:Q79"/>
    <mergeCell ref="P80:P83"/>
    <mergeCell ref="Q80:Q83"/>
    <mergeCell ref="O53:O57"/>
    <mergeCell ref="P53:P57"/>
    <mergeCell ref="Q53:Q57"/>
    <mergeCell ref="O58:O62"/>
    <mergeCell ref="P58:P62"/>
    <mergeCell ref="Q58:Q62"/>
    <mergeCell ref="O64:O67"/>
    <mergeCell ref="P64:P67"/>
    <mergeCell ref="Q64:Q67"/>
    <mergeCell ref="O38:O41"/>
    <mergeCell ref="P38:P41"/>
    <mergeCell ref="Q38:Q41"/>
    <mergeCell ref="O42:O45"/>
    <mergeCell ref="O46:O47"/>
    <mergeCell ref="P42:P47"/>
    <mergeCell ref="Q42:Q47"/>
    <mergeCell ref="O48:O50"/>
    <mergeCell ref="P48:P50"/>
    <mergeCell ref="Q48:Q50"/>
    <mergeCell ref="O12:O17"/>
    <mergeCell ref="P12:P17"/>
    <mergeCell ref="Q12:Q17"/>
    <mergeCell ref="P18:P28"/>
    <mergeCell ref="Q18:Q28"/>
    <mergeCell ref="P29:P32"/>
    <mergeCell ref="Q29:Q32"/>
    <mergeCell ref="P33:P37"/>
    <mergeCell ref="Q33:Q37"/>
    <mergeCell ref="H80:H83"/>
    <mergeCell ref="I80:I83"/>
    <mergeCell ref="N84:N89"/>
    <mergeCell ref="I85:I86"/>
    <mergeCell ref="J80:J83"/>
    <mergeCell ref="M80:M83"/>
    <mergeCell ref="N80:N83"/>
    <mergeCell ref="L84:L85"/>
    <mergeCell ref="M90:M94"/>
    <mergeCell ref="K84:K85"/>
    <mergeCell ref="M84:M89"/>
    <mergeCell ref="F76:F79"/>
    <mergeCell ref="A76:A79"/>
    <mergeCell ref="B76:B79"/>
    <mergeCell ref="A72:A75"/>
    <mergeCell ref="B72:B75"/>
    <mergeCell ref="D64:D67"/>
    <mergeCell ref="E64:E67"/>
    <mergeCell ref="F64:F67"/>
    <mergeCell ref="D3:L3"/>
    <mergeCell ref="A6:N6"/>
    <mergeCell ref="A7:N7"/>
    <mergeCell ref="J76:J79"/>
    <mergeCell ref="K76:K79"/>
    <mergeCell ref="L76:L79"/>
    <mergeCell ref="M76:M79"/>
    <mergeCell ref="N76:N79"/>
    <mergeCell ref="C78:C79"/>
    <mergeCell ref="D78:D79"/>
    <mergeCell ref="E78:E79"/>
    <mergeCell ref="M72:M75"/>
    <mergeCell ref="N72:N75"/>
    <mergeCell ref="C73:C75"/>
    <mergeCell ref="D73:D75"/>
    <mergeCell ref="E73:E75"/>
    <mergeCell ref="J72:J75"/>
    <mergeCell ref="A90:A94"/>
    <mergeCell ref="B90:B94"/>
    <mergeCell ref="C90:C94"/>
    <mergeCell ref="D90:D94"/>
    <mergeCell ref="E90:E94"/>
    <mergeCell ref="F90:F94"/>
    <mergeCell ref="K93:K94"/>
    <mergeCell ref="L93:L94"/>
    <mergeCell ref="H88:H89"/>
    <mergeCell ref="I88:I89"/>
    <mergeCell ref="A84:A89"/>
    <mergeCell ref="B84:B89"/>
    <mergeCell ref="C84:C86"/>
    <mergeCell ref="D84:D86"/>
    <mergeCell ref="E84:E86"/>
    <mergeCell ref="F84:F89"/>
    <mergeCell ref="G90:G92"/>
    <mergeCell ref="J90:J94"/>
    <mergeCell ref="K86:K87"/>
    <mergeCell ref="K88:K89"/>
    <mergeCell ref="L86:L87"/>
    <mergeCell ref="L88:L89"/>
    <mergeCell ref="J84:J89"/>
    <mergeCell ref="A98:A102"/>
    <mergeCell ref="B98:B102"/>
    <mergeCell ref="J95:J97"/>
    <mergeCell ref="F98:F102"/>
    <mergeCell ref="J98:J102"/>
    <mergeCell ref="M98:M102"/>
    <mergeCell ref="N98:N102"/>
    <mergeCell ref="G98:G102"/>
    <mergeCell ref="J103:J107"/>
    <mergeCell ref="K103:K107"/>
    <mergeCell ref="C98:C102"/>
    <mergeCell ref="D98:D102"/>
    <mergeCell ref="H98:H102"/>
    <mergeCell ref="I98:I102"/>
    <mergeCell ref="L103:L107"/>
    <mergeCell ref="M103:M107"/>
    <mergeCell ref="N103:N107"/>
    <mergeCell ref="I104:I105"/>
    <mergeCell ref="K98:K102"/>
    <mergeCell ref="L98:L102"/>
    <mergeCell ref="E98:E102"/>
    <mergeCell ref="A80:A83"/>
    <mergeCell ref="B80:B83"/>
    <mergeCell ref="C80:C83"/>
    <mergeCell ref="D80:D83"/>
    <mergeCell ref="E80:E83"/>
    <mergeCell ref="F80:F83"/>
    <mergeCell ref="C87:C89"/>
    <mergeCell ref="G80:G83"/>
    <mergeCell ref="D87:D89"/>
    <mergeCell ref="E87:E89"/>
    <mergeCell ref="G88:G89"/>
    <mergeCell ref="F72:F75"/>
    <mergeCell ref="G72:G73"/>
    <mergeCell ref="I72:I73"/>
    <mergeCell ref="G76:G79"/>
    <mergeCell ref="H77:H79"/>
    <mergeCell ref="I76:I79"/>
    <mergeCell ref="N64:N67"/>
    <mergeCell ref="A68:A71"/>
    <mergeCell ref="B68:B71"/>
    <mergeCell ref="F68:F71"/>
    <mergeCell ref="G68:G70"/>
    <mergeCell ref="J68:J71"/>
    <mergeCell ref="I64:I65"/>
    <mergeCell ref="J64:J67"/>
    <mergeCell ref="K64:K67"/>
    <mergeCell ref="L64:L67"/>
    <mergeCell ref="M64:M67"/>
    <mergeCell ref="A64:A67"/>
    <mergeCell ref="B64:B67"/>
    <mergeCell ref="C64:C67"/>
    <mergeCell ref="M68:M71"/>
    <mergeCell ref="N68:N71"/>
    <mergeCell ref="I69:I70"/>
    <mergeCell ref="C68:C71"/>
    <mergeCell ref="D68:D71"/>
    <mergeCell ref="E68:E71"/>
    <mergeCell ref="G53:G57"/>
    <mergeCell ref="H56:H57"/>
    <mergeCell ref="C58:C63"/>
    <mergeCell ref="D58:D63"/>
    <mergeCell ref="E58:E63"/>
    <mergeCell ref="F58:F63"/>
    <mergeCell ref="G58:G63"/>
    <mergeCell ref="H61:H63"/>
    <mergeCell ref="I60:I62"/>
    <mergeCell ref="H64:H65"/>
    <mergeCell ref="A42:A47"/>
    <mergeCell ref="B42:B47"/>
    <mergeCell ref="J58:J63"/>
    <mergeCell ref="A58:A63"/>
    <mergeCell ref="B58:B63"/>
    <mergeCell ref="A53:A57"/>
    <mergeCell ref="B53:B57"/>
    <mergeCell ref="J53:J57"/>
    <mergeCell ref="I53:I54"/>
    <mergeCell ref="F53:F57"/>
    <mergeCell ref="C53:C57"/>
    <mergeCell ref="D53:D57"/>
    <mergeCell ref="E53:E57"/>
    <mergeCell ref="I55:I57"/>
    <mergeCell ref="C43:C47"/>
    <mergeCell ref="D43:D47"/>
    <mergeCell ref="A48:A52"/>
    <mergeCell ref="B48:B52"/>
    <mergeCell ref="F48:F52"/>
    <mergeCell ref="E43:E47"/>
    <mergeCell ref="F43:F47"/>
    <mergeCell ref="G42:G45"/>
    <mergeCell ref="N58:N63"/>
    <mergeCell ref="N53:N57"/>
    <mergeCell ref="K58:K63"/>
    <mergeCell ref="L58:L63"/>
    <mergeCell ref="K53:K57"/>
    <mergeCell ref="L53:L57"/>
    <mergeCell ref="M53:M57"/>
    <mergeCell ref="K42:K45"/>
    <mergeCell ref="K46:K47"/>
    <mergeCell ref="L42:L45"/>
    <mergeCell ref="L46:L47"/>
    <mergeCell ref="K48:K50"/>
    <mergeCell ref="L48:L50"/>
    <mergeCell ref="M48:M50"/>
    <mergeCell ref="N48:N50"/>
    <mergeCell ref="M42:M47"/>
    <mergeCell ref="M58:M63"/>
    <mergeCell ref="C39:C41"/>
    <mergeCell ref="D39:D41"/>
    <mergeCell ref="J42:J47"/>
    <mergeCell ref="C48:C52"/>
    <mergeCell ref="D48:D52"/>
    <mergeCell ref="E48:E52"/>
    <mergeCell ref="G48:G52"/>
    <mergeCell ref="H48:H52"/>
    <mergeCell ref="J48:J50"/>
    <mergeCell ref="E39:E41"/>
    <mergeCell ref="I38:I39"/>
    <mergeCell ref="J38:J41"/>
    <mergeCell ref="H42:H45"/>
    <mergeCell ref="I42:I45"/>
    <mergeCell ref="F38:F41"/>
    <mergeCell ref="G38:G39"/>
    <mergeCell ref="C34:C37"/>
    <mergeCell ref="D34:D37"/>
    <mergeCell ref="E34:E37"/>
    <mergeCell ref="M18:M28"/>
    <mergeCell ref="N18:N28"/>
    <mergeCell ref="A18:A28"/>
    <mergeCell ref="B18:B28"/>
    <mergeCell ref="C18:C28"/>
    <mergeCell ref="D18:D19"/>
    <mergeCell ref="E18:E19"/>
    <mergeCell ref="F18:F28"/>
    <mergeCell ref="D20:D28"/>
    <mergeCell ref="E20:E28"/>
    <mergeCell ref="G18:G28"/>
    <mergeCell ref="H18:H28"/>
    <mergeCell ref="I18:I19"/>
    <mergeCell ref="I26:I28"/>
    <mergeCell ref="I20:I25"/>
    <mergeCell ref="H29:H32"/>
    <mergeCell ref="J29:J32"/>
    <mergeCell ref="M29:M32"/>
    <mergeCell ref="N29:N32"/>
    <mergeCell ref="N33:N37"/>
    <mergeCell ref="I33:I35"/>
    <mergeCell ref="J12:J17"/>
    <mergeCell ref="J18:J28"/>
    <mergeCell ref="M12:M17"/>
    <mergeCell ref="N12:N17"/>
    <mergeCell ref="D13:D14"/>
    <mergeCell ref="G14:G15"/>
    <mergeCell ref="H14:H15"/>
    <mergeCell ref="D16:D17"/>
    <mergeCell ref="E16:E17"/>
    <mergeCell ref="K12:K17"/>
    <mergeCell ref="L12:L17"/>
    <mergeCell ref="G16:G17"/>
    <mergeCell ref="H16:H17"/>
    <mergeCell ref="I16:I17"/>
    <mergeCell ref="H12:H13"/>
    <mergeCell ref="I12:I13"/>
    <mergeCell ref="C15:C17"/>
    <mergeCell ref="C12:C14"/>
    <mergeCell ref="A33:A37"/>
    <mergeCell ref="B33:B37"/>
    <mergeCell ref="G33:G35"/>
    <mergeCell ref="C103:C107"/>
    <mergeCell ref="D103:D107"/>
    <mergeCell ref="E103:E107"/>
    <mergeCell ref="F103:F107"/>
    <mergeCell ref="G103:G106"/>
    <mergeCell ref="A12:A17"/>
    <mergeCell ref="B12:B17"/>
    <mergeCell ref="E12:E15"/>
    <mergeCell ref="F12:F17"/>
    <mergeCell ref="G12:G13"/>
    <mergeCell ref="A29:A32"/>
    <mergeCell ref="B29:B32"/>
    <mergeCell ref="C29:C32"/>
    <mergeCell ref="D29:D32"/>
    <mergeCell ref="E29:E32"/>
    <mergeCell ref="F29:F32"/>
    <mergeCell ref="G29:G32"/>
    <mergeCell ref="A38:A41"/>
    <mergeCell ref="B38:B41"/>
    <mergeCell ref="J33:J37"/>
    <mergeCell ref="M33:M37"/>
    <mergeCell ref="K38:K41"/>
    <mergeCell ref="L38:L41"/>
    <mergeCell ref="M38:M41"/>
    <mergeCell ref="N38:N41"/>
    <mergeCell ref="H34:H35"/>
    <mergeCell ref="N42:N47"/>
    <mergeCell ref="F33:F37"/>
  </mergeCells>
  <pageMargins left="0.19685039370078741" right="0.19685039370078741" top="0.78740157480314965" bottom="0.78740157480314965" header="0.31496062992125984" footer="0.31496062992125984"/>
  <pageSetup paperSize="9" scale="41" fitToHeight="0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Jackes Heck</dc:creator>
  <cp:lastModifiedBy>Magali Krindges</cp:lastModifiedBy>
  <cp:lastPrinted>2021-11-11T12:51:42Z</cp:lastPrinted>
  <dcterms:created xsi:type="dcterms:W3CDTF">2019-11-26T14:24:44Z</dcterms:created>
  <dcterms:modified xsi:type="dcterms:W3CDTF">2022-09-28T18:44:52Z</dcterms:modified>
</cp:coreProperties>
</file>