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255C1829-CFE8-49B6-845D-C9894A8FD5E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8" i="1" l="1"/>
  <c r="P92" i="1"/>
  <c r="P86" i="1"/>
  <c r="P79" i="1"/>
  <c r="P73" i="1"/>
  <c r="P69" i="1"/>
  <c r="P64" i="1"/>
  <c r="P58" i="1"/>
  <c r="P52" i="1"/>
  <c r="P45" i="1"/>
  <c r="P38" i="1"/>
  <c r="P31" i="1"/>
  <c r="P26" i="1"/>
  <c r="P12" i="1"/>
  <c r="P98" i="1" l="1"/>
  <c r="N98" i="1"/>
  <c r="L98" i="1"/>
  <c r="M98" i="1"/>
  <c r="M92" i="1"/>
  <c r="M79" i="1"/>
  <c r="M86" i="1" l="1"/>
  <c r="M12" i="1" l="1"/>
  <c r="M73" i="1" l="1"/>
  <c r="M64" i="1"/>
  <c r="M52" i="1"/>
  <c r="M45" i="1"/>
  <c r="M38" i="1"/>
  <c r="M31" i="1"/>
  <c r="M58" i="1"/>
  <c r="M69" i="1"/>
  <c r="M26" i="1"/>
</calcChain>
</file>

<file path=xl/sharedStrings.xml><?xml version="1.0" encoding="utf-8"?>
<sst xmlns="http://schemas.openxmlformats.org/spreadsheetml/2006/main" count="332" uniqueCount="189">
  <si>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</si>
  <si>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</si>
  <si>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</si>
  <si>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</si>
  <si>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</si>
  <si>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</si>
  <si>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</si>
  <si>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</si>
  <si>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</si>
  <si>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</si>
  <si>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</si>
  <si>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</si>
  <si>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</si>
  <si>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</si>
  <si>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</si>
  <si>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</si>
  <si>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</si>
  <si>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</si>
  <si>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</si>
  <si>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</si>
  <si>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</si>
  <si>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</si>
  <si>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</si>
  <si>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</si>
  <si>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</si>
  <si>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</si>
  <si>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</si>
  <si>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</si>
  <si>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</si>
  <si>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</si>
  <si>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</si>
  <si>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</si>
  <si>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</si>
  <si>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</si>
  <si>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</si>
  <si>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</si>
  <si>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</si>
  <si>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</si>
  <si>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</si>
  <si>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</si>
  <si>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</si>
  <si>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</si>
  <si>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</si>
  <si>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</si>
  <si>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</si>
  <si>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</si>
  <si>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</si>
  <si>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</si>
  <si>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</si>
  <si>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</si>
  <si>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</si>
  <si>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</si>
  <si>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</si>
  <si>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</si>
  <si>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</si>
  <si>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</si>
  <si>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</si>
  <si>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</si>
  <si>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</si>
  <si>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</si>
  <si>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</si>
  <si>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</si>
  <si>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</si>
  <si>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</si>
  <si>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</si>
  <si>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</si>
  <si>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</si>
  <si>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</si>
  <si>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</si>
  <si>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</si>
  <si>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</si>
  <si>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</si>
  <si>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código de Ética</t>
  </si>
  <si>
    <t>Inferioridade</t>
  </si>
  <si>
    <t>encontra melhores profissionais</t>
  </si>
  <si>
    <t>apoio do CRN</t>
  </si>
  <si>
    <t>saúde</t>
  </si>
  <si>
    <t xml:space="preserve">ter retorno positivo da categoria acerca do universo participativo </t>
  </si>
  <si>
    <t>Mais atuante; mais ágil; mais fiscalizador; mais integrador</t>
  </si>
  <si>
    <t>doenças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</si>
  <si>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</si>
  <si>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</si>
  <si>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</si>
  <si>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</si>
  <si>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</si>
  <si>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</si>
  <si>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</si>
  <si>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</si>
  <si>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</si>
  <si>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</si>
  <si>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</si>
  <si>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ações de fiscalização 2 ao mês</t>
  </si>
  <si>
    <t>Realizar ação integrada</t>
  </si>
  <si>
    <t>Qualificar e atualizar o setor de fiscalização interno</t>
  </si>
  <si>
    <t>Lista de Presença</t>
  </si>
  <si>
    <t>Entregar Certificados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</si>
  <si>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</si>
  <si>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</si>
  <si>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</si>
  <si>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</si>
  <si>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 xml:space="preserve"> Pesquisa de satisfação - 70%</t>
  </si>
  <si>
    <t>Nº colaboradores atingidos - 100%</t>
  </si>
  <si>
    <t>Nº de acompanhamento dos processos judiciais</t>
  </si>
  <si>
    <t xml:space="preserve">Nº denúncias acolhidas e encaminhadas </t>
  </si>
  <si>
    <t>Nº de capacitações realizadas</t>
  </si>
  <si>
    <t>Nº RVTs aplicados</t>
  </si>
  <si>
    <t>Nº atividades geradas pelas visitas</t>
  </si>
  <si>
    <t>Nº visitas realizadas /programadas - 90%</t>
  </si>
  <si>
    <t>Registro do Encontro</t>
  </si>
  <si>
    <t>1 Ação intregrada anual</t>
  </si>
  <si>
    <t>Nº de RVTs</t>
  </si>
  <si>
    <t>Nº de procesos registrados ou encerrados</t>
  </si>
  <si>
    <t>Nº de encaminhamentos</t>
  </si>
  <si>
    <t>Nº de processos acompanhados</t>
  </si>
  <si>
    <t>Nº de solicitações de selos</t>
  </si>
  <si>
    <t>Nº de selos entregues</t>
  </si>
  <si>
    <t>Nº de Selos solicitados</t>
  </si>
  <si>
    <t>Nº de visualizações, curtidas, comentários, compartilhamentos e arquivamentos.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</si>
  <si>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</si>
  <si>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</si>
  <si>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</si>
  <si>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</si>
  <si>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Campanha e Visitas (Secretarias de Saúde, Educação e Assistência Social)</t>
  </si>
  <si>
    <t>Distribuir novos Selos</t>
  </si>
  <si>
    <t>Elaborar projeto - campanha de divulgação em mídias eletrônicas (Fiscalização e Ccom)</t>
  </si>
  <si>
    <t>inscrição - R$ 800,00 por fiscal x 7</t>
  </si>
  <si>
    <t>inscrição - R$ 200,00 por asssistente administrativo x 3</t>
  </si>
  <si>
    <t>diária (conselheiro) 2 cons 1d.  - 2 cons. 1/2 diaria</t>
  </si>
  <si>
    <t>PLANO DE AÇÃO E METAS 2022</t>
  </si>
  <si>
    <t>Realizar visitas fiscais presenciais ou remotas de acordo com as normativas do Sistema CFN/CRN e Decreto Estadual</t>
  </si>
  <si>
    <t>Nº requerimentos concluídos x nº requerimentos pendentes - 50%</t>
  </si>
  <si>
    <t>estagiários - 1 nível médio; 1 técnico (TND) e 1 nível superior (Nutrição)</t>
  </si>
  <si>
    <t>segundo semestre (conforme informação CRN-10)</t>
  </si>
  <si>
    <t>Mais acessível e transparente; mais ágil; mais orientador; mais atuante; mais fiscalizador; mais articulador; mais integrado; mais moderno e tecnológico; mais proximo e</t>
  </si>
  <si>
    <t>Manter agenda atualizada</t>
  </si>
  <si>
    <t xml:space="preserve">Segundo semestre </t>
  </si>
  <si>
    <t>PJ</t>
  </si>
  <si>
    <t xml:space="preserve">Nº fiscais participantes - 100%  (fiscais e cooderação técnica) </t>
  </si>
  <si>
    <t>Participar do CONBRAN - Congresso Brasileiro de Nutrição; Qualificar e atualizar o setor de fiscalização externo (presenciais e online)</t>
  </si>
  <si>
    <t xml:space="preserve">Nº de documentos oriúndos de visita fiscal analisados  dentro do prazo máximo de 30 dias após a data de protocolo/nº de solicitações em visita - 70% </t>
  </si>
  <si>
    <t>Nº de Termo de visita e Nº de Auto de Infração lavrado em visita fiscal</t>
  </si>
  <si>
    <t xml:space="preserve">suprimento fiscalização e locação de transporte terrestre (prever possibilidade do uso de aplicativo - UBER e locação de carro). Observação: ver portaria já existente. </t>
  </si>
  <si>
    <t xml:space="preserve">Criar ações para orientação aos profissionais </t>
  </si>
  <si>
    <t>1 Publicação  mês x visualizações</t>
  </si>
  <si>
    <t>Assinatura de site Alimentos online (para todos nutricionistas )</t>
  </si>
  <si>
    <t>Desenvolver material educativo para nutricionistas e Pessoas Juridicas</t>
  </si>
  <si>
    <t>Registrar - relatório</t>
  </si>
  <si>
    <t xml:space="preserve">Registrar - ata ou lista de presenças </t>
  </si>
  <si>
    <t xml:space="preserve">Registrar - inscrição </t>
  </si>
  <si>
    <t xml:space="preserve">Nº Formulário de denúncias </t>
  </si>
  <si>
    <t xml:space="preserve">Contratar mais 2 estagiários </t>
  </si>
  <si>
    <t>Realizar visitas e ações de comunicação, concientização e reconhecimento dos profissionais da nutrição junto aos  Gestores Públicos e Privados.</t>
  </si>
  <si>
    <t>1 campanha</t>
  </si>
  <si>
    <t>4 visitas</t>
  </si>
  <si>
    <t>Campanha para divulgação na mídia e redes sociais</t>
  </si>
  <si>
    <t>Reunião com SINDHA</t>
  </si>
  <si>
    <t>Posts mensais</t>
  </si>
  <si>
    <t xml:space="preserve">Publicações de posts e news com orientações aos profissionais </t>
  </si>
  <si>
    <t xml:space="preserve">4 Publicações  mês x visualizações </t>
  </si>
  <si>
    <t>1 palestra online bimestral (realizadas e salvas no youtube)</t>
  </si>
  <si>
    <t>Palestras com orientações aos profissionais</t>
  </si>
  <si>
    <t>Os processos devem ser concluídos dentro do prazo de 1 ano da última ação realizada pela fiscaliação.  (controle via incorp)</t>
  </si>
  <si>
    <t xml:space="preserve">Participar do Encontro de Fiscalização da Região Sul (previsão em Florianópolis) </t>
  </si>
  <si>
    <t>Apurar denúncias recebidas</t>
  </si>
  <si>
    <t>Apurar 90% das denúncias recebidas em 2022</t>
  </si>
  <si>
    <t>Nº de denúncias apuradas / nº de denúncias recebidas em 2022</t>
  </si>
  <si>
    <t xml:space="preserve">Realizar 2000 visitas fiscais (2 visitas por dia - valor mínimo de acordo com PNF) </t>
  </si>
  <si>
    <t xml:space="preserve">Coord. Fiscalização  </t>
  </si>
  <si>
    <t>passagem terrestre (SM)</t>
  </si>
  <si>
    <t xml:space="preserve"> Coord. Fiscalização</t>
  </si>
  <si>
    <t>Coord. Fiscalização</t>
  </si>
  <si>
    <t>Rosangela</t>
  </si>
  <si>
    <t>Leila</t>
  </si>
  <si>
    <t>Ana Luiza</t>
  </si>
  <si>
    <t>Glaube</t>
  </si>
  <si>
    <t>diária - funcionário (9) 2 diárias e 1/2</t>
  </si>
  <si>
    <t>ajuda de deslocamento - funcionário (9)</t>
  </si>
  <si>
    <t>diária - conselheiro (1) 2 diárias e 1/2</t>
  </si>
  <si>
    <t>ajuda de deslocamento - conselheiro (1)</t>
  </si>
  <si>
    <t>passagem aérea - 10 pessoas</t>
  </si>
  <si>
    <t>diária (funcionário) 3 + 1/2 x 9</t>
  </si>
  <si>
    <t>ajuda de deslocamento (funcionário) - 9</t>
  </si>
  <si>
    <t xml:space="preserve">inscrição - 9 </t>
  </si>
  <si>
    <t>passagem aérea - 9 (Maceió)</t>
  </si>
  <si>
    <t>Despesa realizada</t>
  </si>
  <si>
    <t>Total realizado por Ação</t>
  </si>
  <si>
    <t>% Realizado por Ação</t>
  </si>
  <si>
    <t>Março/Abril - capacitação dos fiscais para reinicio das atividades pós pandemia.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</si>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</sst>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9"/>
  <sheetViews>
    <sheetView tabSelected="1" topLeftCell="G92" zoomScale="80" zoomScaleNormal="80" workbookViewId="0">
      <selection activeCell="Q99" sqref="Q99"/>
    </sheetView>
  </sheetViews>
  <sheetFormatPr defaultRowHeight="15.75" x14ac:dyDescent="0.25"/>
  <cols>
    <col min="1" max="1" width="20.42578125" style="10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3" style="5" customWidth="1"/>
    <col min="10" max="10" width="16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23.28515625" style="10" customWidth="1"/>
    <col min="16" max="16" width="23.85546875" style="10" customWidth="1"/>
    <col min="17" max="17" width="21.28515625" style="10" customWidth="1"/>
    <col min="18" max="16384" width="9.140625" style="5"/>
  </cols>
  <sheetData>
    <row r="3" spans="1:17" ht="18.75" x14ac:dyDescent="0.3">
      <c r="D3" s="72" t="s">
        <v>128</v>
      </c>
      <c r="E3" s="72"/>
      <c r="F3" s="72"/>
      <c r="G3" s="72"/>
      <c r="H3" s="72"/>
      <c r="I3" s="72"/>
      <c r="J3" s="72"/>
      <c r="K3" s="72"/>
      <c r="L3" s="72"/>
      <c r="M3" s="9"/>
      <c r="N3" s="9"/>
    </row>
    <row r="6" spans="1:17" s="12" customFormat="1" x14ac:dyDescent="0.25">
      <c r="A6" s="73" t="s">
        <v>12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29"/>
      <c r="P6" s="29"/>
      <c r="Q6" s="29"/>
    </row>
    <row r="7" spans="1:17" s="12" customFormat="1" x14ac:dyDescent="0.25">
      <c r="A7" s="73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30"/>
      <c r="P7" s="29"/>
      <c r="Q7" s="29"/>
    </row>
    <row r="9" spans="1:17" x14ac:dyDescent="0.25">
      <c r="A9" s="75" t="s">
        <v>13</v>
      </c>
      <c r="B9" s="75"/>
      <c r="C9" s="75"/>
      <c r="D9" s="75"/>
      <c r="E9" s="6"/>
      <c r="O9" s="29" t="s">
        <v>188</v>
      </c>
    </row>
    <row r="10" spans="1:17" s="6" customFormat="1" x14ac:dyDescent="0.25"/>
    <row r="11" spans="1:17" ht="47.25" x14ac:dyDescent="0.25">
      <c r="A11" s="4" t="s">
        <v>4</v>
      </c>
      <c r="B11" s="4" t="s">
        <v>5</v>
      </c>
      <c r="C11" s="4" t="s">
        <v>84</v>
      </c>
      <c r="D11" s="4" t="s">
        <v>6</v>
      </c>
      <c r="E11" s="4" t="s">
        <v>82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22" t="s">
        <v>118</v>
      </c>
      <c r="M11" s="22" t="s">
        <v>3</v>
      </c>
      <c r="N11" s="22" t="s">
        <v>2</v>
      </c>
      <c r="O11" s="28" t="s">
        <v>184</v>
      </c>
      <c r="P11" s="28" t="s">
        <v>185</v>
      </c>
      <c r="Q11" s="28" t="s">
        <v>186</v>
      </c>
    </row>
    <row r="12" spans="1:17" ht="51" customHeight="1" x14ac:dyDescent="0.25">
      <c r="A12" s="52" t="s">
        <v>17</v>
      </c>
      <c r="B12" s="68" t="s">
        <v>166</v>
      </c>
      <c r="C12" s="57" t="s">
        <v>129</v>
      </c>
      <c r="D12" s="57" t="s">
        <v>107</v>
      </c>
      <c r="E12" s="69">
        <v>0.9</v>
      </c>
      <c r="F12" s="52" t="s">
        <v>16</v>
      </c>
      <c r="G12" s="60" t="s">
        <v>18</v>
      </c>
      <c r="H12" s="60" t="s">
        <v>19</v>
      </c>
      <c r="I12" s="60" t="s">
        <v>23</v>
      </c>
      <c r="J12" s="54" t="s">
        <v>169</v>
      </c>
      <c r="K12" s="63" t="s">
        <v>141</v>
      </c>
      <c r="L12" s="51">
        <v>60000</v>
      </c>
      <c r="M12" s="51">
        <f>SUM(L12:L25)</f>
        <v>60000</v>
      </c>
      <c r="N12" s="50">
        <v>0.38109999999999999</v>
      </c>
      <c r="O12" s="37">
        <v>5674.26</v>
      </c>
      <c r="P12" s="37">
        <f>SUM(O12:O25)</f>
        <v>5674.26</v>
      </c>
      <c r="Q12" s="40">
        <v>9.4500000000000001E-2</v>
      </c>
    </row>
    <row r="13" spans="1:17" ht="35.25" customHeight="1" x14ac:dyDescent="0.25">
      <c r="A13" s="52"/>
      <c r="B13" s="68"/>
      <c r="C13" s="58"/>
      <c r="D13" s="58"/>
      <c r="E13" s="70"/>
      <c r="F13" s="52"/>
      <c r="G13" s="61"/>
      <c r="H13" s="61"/>
      <c r="I13" s="61"/>
      <c r="J13" s="54"/>
      <c r="K13" s="63"/>
      <c r="L13" s="51"/>
      <c r="M13" s="51"/>
      <c r="N13" s="50"/>
      <c r="O13" s="38"/>
      <c r="P13" s="38"/>
      <c r="Q13" s="41"/>
    </row>
    <row r="14" spans="1:17" ht="34.5" customHeight="1" x14ac:dyDescent="0.25">
      <c r="A14" s="52"/>
      <c r="B14" s="68"/>
      <c r="C14" s="58"/>
      <c r="D14" s="58"/>
      <c r="E14" s="70"/>
      <c r="F14" s="52"/>
      <c r="G14" s="61"/>
      <c r="H14" s="62"/>
      <c r="I14" s="62"/>
      <c r="J14" s="54"/>
      <c r="K14" s="63"/>
      <c r="L14" s="51"/>
      <c r="M14" s="51"/>
      <c r="N14" s="50"/>
      <c r="O14" s="38"/>
      <c r="P14" s="38"/>
      <c r="Q14" s="41"/>
    </row>
    <row r="15" spans="1:17" ht="34.5" customHeight="1" x14ac:dyDescent="0.25">
      <c r="A15" s="52"/>
      <c r="B15" s="68"/>
      <c r="C15" s="58"/>
      <c r="D15" s="58"/>
      <c r="E15" s="70"/>
      <c r="F15" s="52"/>
      <c r="G15" s="61"/>
      <c r="H15" s="60" t="s">
        <v>20</v>
      </c>
      <c r="I15" s="60" t="s">
        <v>22</v>
      </c>
      <c r="J15" s="54"/>
      <c r="K15" s="63"/>
      <c r="L15" s="51"/>
      <c r="M15" s="51"/>
      <c r="N15" s="50"/>
      <c r="O15" s="38"/>
      <c r="P15" s="38"/>
      <c r="Q15" s="41"/>
    </row>
    <row r="16" spans="1:17" ht="34.5" customHeight="1" x14ac:dyDescent="0.25">
      <c r="A16" s="52"/>
      <c r="B16" s="68"/>
      <c r="C16" s="58"/>
      <c r="D16" s="58"/>
      <c r="E16" s="70"/>
      <c r="F16" s="52"/>
      <c r="G16" s="61"/>
      <c r="H16" s="62"/>
      <c r="I16" s="62"/>
      <c r="J16" s="54"/>
      <c r="K16" s="63"/>
      <c r="L16" s="51"/>
      <c r="M16" s="51"/>
      <c r="N16" s="50"/>
      <c r="O16" s="38"/>
      <c r="P16" s="38"/>
      <c r="Q16" s="41"/>
    </row>
    <row r="17" spans="1:17" ht="34.5" customHeight="1" x14ac:dyDescent="0.25">
      <c r="A17" s="52"/>
      <c r="B17" s="68"/>
      <c r="C17" s="58"/>
      <c r="D17" s="58"/>
      <c r="E17" s="70"/>
      <c r="F17" s="52"/>
      <c r="G17" s="61"/>
      <c r="H17" s="60" t="s">
        <v>21</v>
      </c>
      <c r="I17" s="60" t="s">
        <v>24</v>
      </c>
      <c r="J17" s="54"/>
      <c r="K17" s="63"/>
      <c r="L17" s="51"/>
      <c r="M17" s="51"/>
      <c r="N17" s="50"/>
      <c r="O17" s="38"/>
      <c r="P17" s="38"/>
      <c r="Q17" s="41"/>
    </row>
    <row r="18" spans="1:17" ht="34.5" customHeight="1" x14ac:dyDescent="0.25">
      <c r="A18" s="52"/>
      <c r="B18" s="68"/>
      <c r="C18" s="58"/>
      <c r="D18" s="58"/>
      <c r="E18" s="70"/>
      <c r="F18" s="52"/>
      <c r="G18" s="61"/>
      <c r="H18" s="61"/>
      <c r="I18" s="61"/>
      <c r="J18" s="54"/>
      <c r="K18" s="63"/>
      <c r="L18" s="51"/>
      <c r="M18" s="51"/>
      <c r="N18" s="50"/>
      <c r="O18" s="38"/>
      <c r="P18" s="38"/>
      <c r="Q18" s="41"/>
    </row>
    <row r="19" spans="1:17" ht="34.5" customHeight="1" x14ac:dyDescent="0.25">
      <c r="A19" s="52"/>
      <c r="B19" s="68"/>
      <c r="C19" s="58"/>
      <c r="D19" s="58"/>
      <c r="E19" s="70"/>
      <c r="F19" s="52"/>
      <c r="G19" s="61"/>
      <c r="H19" s="61"/>
      <c r="I19" s="61"/>
      <c r="J19" s="54"/>
      <c r="K19" s="63"/>
      <c r="L19" s="51"/>
      <c r="M19" s="51"/>
      <c r="N19" s="50"/>
      <c r="O19" s="38"/>
      <c r="P19" s="38"/>
      <c r="Q19" s="41"/>
    </row>
    <row r="20" spans="1:17" ht="34.5" customHeight="1" x14ac:dyDescent="0.25">
      <c r="A20" s="52"/>
      <c r="B20" s="68"/>
      <c r="C20" s="58"/>
      <c r="D20" s="59"/>
      <c r="E20" s="71"/>
      <c r="F20" s="52"/>
      <c r="G20" s="62"/>
      <c r="H20" s="62"/>
      <c r="I20" s="62"/>
      <c r="J20" s="54"/>
      <c r="K20" s="63"/>
      <c r="L20" s="51"/>
      <c r="M20" s="51"/>
      <c r="N20" s="50"/>
      <c r="O20" s="38"/>
      <c r="P20" s="38"/>
      <c r="Q20" s="41"/>
    </row>
    <row r="21" spans="1:17" ht="52.5" customHeight="1" x14ac:dyDescent="0.25">
      <c r="A21" s="52"/>
      <c r="B21" s="68"/>
      <c r="C21" s="58"/>
      <c r="D21" s="57" t="s">
        <v>106</v>
      </c>
      <c r="E21" s="65" t="s">
        <v>140</v>
      </c>
      <c r="F21" s="52"/>
      <c r="G21" s="52" t="s">
        <v>15</v>
      </c>
      <c r="H21" s="52" t="s">
        <v>25</v>
      </c>
      <c r="I21" s="52" t="s">
        <v>26</v>
      </c>
      <c r="J21" s="54"/>
      <c r="K21" s="63"/>
      <c r="L21" s="51"/>
      <c r="M21" s="51"/>
      <c r="N21" s="50"/>
      <c r="O21" s="38"/>
      <c r="P21" s="38"/>
      <c r="Q21" s="41"/>
    </row>
    <row r="22" spans="1:17" ht="34.5" customHeight="1" x14ac:dyDescent="0.25">
      <c r="A22" s="52"/>
      <c r="B22" s="68"/>
      <c r="C22" s="58"/>
      <c r="D22" s="59"/>
      <c r="E22" s="66"/>
      <c r="F22" s="52"/>
      <c r="G22" s="52"/>
      <c r="H22" s="52"/>
      <c r="I22" s="52"/>
      <c r="J22" s="54"/>
      <c r="K22" s="63"/>
      <c r="L22" s="51"/>
      <c r="M22" s="51"/>
      <c r="N22" s="50"/>
      <c r="O22" s="38"/>
      <c r="P22" s="38"/>
      <c r="Q22" s="41"/>
    </row>
    <row r="23" spans="1:17" ht="48" customHeight="1" x14ac:dyDescent="0.25">
      <c r="A23" s="52"/>
      <c r="B23" s="68"/>
      <c r="C23" s="58"/>
      <c r="D23" s="15" t="s">
        <v>105</v>
      </c>
      <c r="E23" s="16" t="s">
        <v>110</v>
      </c>
      <c r="F23" s="52"/>
      <c r="G23" s="52" t="s">
        <v>14</v>
      </c>
      <c r="H23" s="52" t="s">
        <v>27</v>
      </c>
      <c r="I23" s="13" t="s">
        <v>28</v>
      </c>
      <c r="J23" s="54"/>
      <c r="K23" s="63"/>
      <c r="L23" s="51"/>
      <c r="M23" s="51"/>
      <c r="N23" s="50"/>
      <c r="O23" s="38"/>
      <c r="P23" s="38"/>
      <c r="Q23" s="41"/>
    </row>
    <row r="24" spans="1:17" ht="69" customHeight="1" x14ac:dyDescent="0.25">
      <c r="A24" s="52"/>
      <c r="B24" s="68"/>
      <c r="C24" s="58"/>
      <c r="D24" s="54" t="s">
        <v>139</v>
      </c>
      <c r="E24" s="67">
        <v>0.7</v>
      </c>
      <c r="F24" s="52"/>
      <c r="G24" s="52"/>
      <c r="H24" s="52"/>
      <c r="I24" s="13" t="s">
        <v>30</v>
      </c>
      <c r="J24" s="54"/>
      <c r="K24" s="63"/>
      <c r="L24" s="51"/>
      <c r="M24" s="51"/>
      <c r="N24" s="50"/>
      <c r="O24" s="38"/>
      <c r="P24" s="38"/>
      <c r="Q24" s="41"/>
    </row>
    <row r="25" spans="1:17" ht="93" customHeight="1" x14ac:dyDescent="0.25">
      <c r="A25" s="52"/>
      <c r="B25" s="68"/>
      <c r="C25" s="59"/>
      <c r="D25" s="54"/>
      <c r="E25" s="54"/>
      <c r="F25" s="52"/>
      <c r="G25" s="52"/>
      <c r="H25" s="52"/>
      <c r="I25" s="13" t="s">
        <v>29</v>
      </c>
      <c r="J25" s="54"/>
      <c r="K25" s="63"/>
      <c r="L25" s="51"/>
      <c r="M25" s="51"/>
      <c r="N25" s="50"/>
      <c r="O25" s="39"/>
      <c r="P25" s="39"/>
      <c r="Q25" s="42"/>
    </row>
    <row r="26" spans="1:17" s="11" customFormat="1" ht="30.75" customHeight="1" x14ac:dyDescent="0.25">
      <c r="A26" s="52" t="s">
        <v>34</v>
      </c>
      <c r="B26" s="53" t="s">
        <v>90</v>
      </c>
      <c r="C26" s="54" t="s">
        <v>89</v>
      </c>
      <c r="D26" s="68" t="s">
        <v>130</v>
      </c>
      <c r="E26" s="67">
        <v>0.5</v>
      </c>
      <c r="F26" s="52" t="s">
        <v>16</v>
      </c>
      <c r="G26" s="52" t="s">
        <v>15</v>
      </c>
      <c r="H26" s="13" t="s">
        <v>35</v>
      </c>
      <c r="I26" s="52" t="s">
        <v>26</v>
      </c>
      <c r="J26" s="54" t="s">
        <v>171</v>
      </c>
      <c r="K26" s="56" t="s">
        <v>40</v>
      </c>
      <c r="L26" s="51">
        <v>0</v>
      </c>
      <c r="M26" s="51">
        <f>SUM(L26:L30)</f>
        <v>0</v>
      </c>
      <c r="N26" s="50">
        <v>0</v>
      </c>
      <c r="O26" s="37"/>
      <c r="P26" s="37">
        <f>SUM(O26:O30)</f>
        <v>0</v>
      </c>
      <c r="Q26" s="40"/>
    </row>
    <row r="27" spans="1:17" s="11" customFormat="1" ht="41.25" customHeight="1" x14ac:dyDescent="0.25">
      <c r="A27" s="52"/>
      <c r="B27" s="53"/>
      <c r="C27" s="54"/>
      <c r="D27" s="68"/>
      <c r="E27" s="67"/>
      <c r="F27" s="52"/>
      <c r="G27" s="52"/>
      <c r="H27" s="13" t="s">
        <v>25</v>
      </c>
      <c r="I27" s="52"/>
      <c r="J27" s="54"/>
      <c r="K27" s="56"/>
      <c r="L27" s="51"/>
      <c r="M27" s="51"/>
      <c r="N27" s="50"/>
      <c r="O27" s="38"/>
      <c r="P27" s="38"/>
      <c r="Q27" s="41"/>
    </row>
    <row r="28" spans="1:17" s="11" customFormat="1" ht="47.25" customHeight="1" x14ac:dyDescent="0.25">
      <c r="A28" s="52"/>
      <c r="B28" s="53"/>
      <c r="C28" s="54"/>
      <c r="D28" s="68" t="s">
        <v>161</v>
      </c>
      <c r="E28" s="68" t="s">
        <v>111</v>
      </c>
      <c r="F28" s="52"/>
      <c r="G28" s="52" t="s">
        <v>31</v>
      </c>
      <c r="H28" s="13" t="s">
        <v>36</v>
      </c>
      <c r="I28" s="52" t="s">
        <v>39</v>
      </c>
      <c r="J28" s="54"/>
      <c r="K28" s="56"/>
      <c r="L28" s="51"/>
      <c r="M28" s="51"/>
      <c r="N28" s="50"/>
      <c r="O28" s="38"/>
      <c r="P28" s="38"/>
      <c r="Q28" s="41"/>
    </row>
    <row r="29" spans="1:17" s="11" customFormat="1" ht="48" customHeight="1" x14ac:dyDescent="0.25">
      <c r="A29" s="52"/>
      <c r="B29" s="53"/>
      <c r="C29" s="54"/>
      <c r="D29" s="68"/>
      <c r="E29" s="68"/>
      <c r="F29" s="52"/>
      <c r="G29" s="52"/>
      <c r="H29" s="13" t="s">
        <v>37</v>
      </c>
      <c r="I29" s="52"/>
      <c r="J29" s="54"/>
      <c r="K29" s="56"/>
      <c r="L29" s="51"/>
      <c r="M29" s="51"/>
      <c r="N29" s="50"/>
      <c r="O29" s="38"/>
      <c r="P29" s="38"/>
      <c r="Q29" s="41"/>
    </row>
    <row r="30" spans="1:17" s="11" customFormat="1" ht="98.25" customHeight="1" x14ac:dyDescent="0.25">
      <c r="A30" s="52"/>
      <c r="B30" s="53"/>
      <c r="C30" s="54"/>
      <c r="D30" s="68"/>
      <c r="E30" s="68"/>
      <c r="F30" s="52"/>
      <c r="G30" s="52"/>
      <c r="H30" s="13" t="s">
        <v>38</v>
      </c>
      <c r="I30" s="52"/>
      <c r="J30" s="54"/>
      <c r="K30" s="56"/>
      <c r="L30" s="51"/>
      <c r="M30" s="51"/>
      <c r="N30" s="50"/>
      <c r="O30" s="39"/>
      <c r="P30" s="39"/>
      <c r="Q30" s="42"/>
    </row>
    <row r="31" spans="1:17" ht="72" customHeight="1" x14ac:dyDescent="0.25">
      <c r="A31" s="52" t="s">
        <v>41</v>
      </c>
      <c r="B31" s="53" t="s">
        <v>142</v>
      </c>
      <c r="C31" s="57" t="s">
        <v>157</v>
      </c>
      <c r="D31" s="57" t="s">
        <v>158</v>
      </c>
      <c r="E31" s="68" t="s">
        <v>117</v>
      </c>
      <c r="F31" s="52" t="s">
        <v>16</v>
      </c>
      <c r="G31" s="52" t="s">
        <v>18</v>
      </c>
      <c r="H31" s="13" t="s">
        <v>43</v>
      </c>
      <c r="I31" s="13" t="s">
        <v>49</v>
      </c>
      <c r="J31" s="54" t="s">
        <v>172</v>
      </c>
      <c r="K31" s="56" t="s">
        <v>40</v>
      </c>
      <c r="L31" s="51">
        <v>0</v>
      </c>
      <c r="M31" s="51">
        <f>SUM(L31:L37)</f>
        <v>0</v>
      </c>
      <c r="N31" s="50">
        <v>0</v>
      </c>
      <c r="O31" s="37"/>
      <c r="P31" s="37">
        <f>SUM(O31:O37)</f>
        <v>0</v>
      </c>
      <c r="Q31" s="40"/>
    </row>
    <row r="32" spans="1:17" ht="35.25" customHeight="1" x14ac:dyDescent="0.25">
      <c r="A32" s="52"/>
      <c r="B32" s="53"/>
      <c r="C32" s="58"/>
      <c r="D32" s="58"/>
      <c r="E32" s="68"/>
      <c r="F32" s="52"/>
      <c r="G32" s="52"/>
      <c r="H32" s="13" t="s">
        <v>19</v>
      </c>
      <c r="I32" s="13" t="s">
        <v>24</v>
      </c>
      <c r="J32" s="54"/>
      <c r="K32" s="56"/>
      <c r="L32" s="51"/>
      <c r="M32" s="51"/>
      <c r="N32" s="50"/>
      <c r="O32" s="38"/>
      <c r="P32" s="38"/>
      <c r="Q32" s="41"/>
    </row>
    <row r="33" spans="1:17" ht="34.5" customHeight="1" x14ac:dyDescent="0.25">
      <c r="A33" s="52"/>
      <c r="B33" s="53"/>
      <c r="C33" s="59"/>
      <c r="D33" s="59"/>
      <c r="E33" s="68"/>
      <c r="F33" s="52"/>
      <c r="G33" s="52" t="s">
        <v>42</v>
      </c>
      <c r="H33" s="13" t="s">
        <v>44</v>
      </c>
      <c r="I33" s="13" t="s">
        <v>48</v>
      </c>
      <c r="J33" s="54"/>
      <c r="K33" s="56"/>
      <c r="L33" s="51"/>
      <c r="M33" s="51"/>
      <c r="N33" s="50"/>
      <c r="O33" s="38"/>
      <c r="P33" s="38"/>
      <c r="Q33" s="41"/>
    </row>
    <row r="34" spans="1:17" ht="31.5" x14ac:dyDescent="0.25">
      <c r="A34" s="52"/>
      <c r="B34" s="53"/>
      <c r="C34" s="57" t="s">
        <v>160</v>
      </c>
      <c r="D34" s="57" t="s">
        <v>159</v>
      </c>
      <c r="E34" s="68"/>
      <c r="F34" s="52"/>
      <c r="G34" s="52"/>
      <c r="H34" s="52" t="s">
        <v>45</v>
      </c>
      <c r="I34" s="13" t="s">
        <v>47</v>
      </c>
      <c r="J34" s="54"/>
      <c r="K34" s="56"/>
      <c r="L34" s="51"/>
      <c r="M34" s="51"/>
      <c r="N34" s="50"/>
      <c r="O34" s="38"/>
      <c r="P34" s="38"/>
      <c r="Q34" s="41"/>
    </row>
    <row r="35" spans="1:17" ht="34.5" customHeight="1" x14ac:dyDescent="0.25">
      <c r="A35" s="52"/>
      <c r="B35" s="53"/>
      <c r="C35" s="58"/>
      <c r="D35" s="58"/>
      <c r="E35" s="68"/>
      <c r="F35" s="52"/>
      <c r="G35" s="52"/>
      <c r="H35" s="52"/>
      <c r="I35" s="13" t="s">
        <v>46</v>
      </c>
      <c r="J35" s="54"/>
      <c r="K35" s="56"/>
      <c r="L35" s="51"/>
      <c r="M35" s="51"/>
      <c r="N35" s="50"/>
      <c r="O35" s="38"/>
      <c r="P35" s="38"/>
      <c r="Q35" s="41"/>
    </row>
    <row r="36" spans="1:17" ht="32.25" customHeight="1" x14ac:dyDescent="0.25">
      <c r="A36" s="52"/>
      <c r="B36" s="53"/>
      <c r="C36" s="58"/>
      <c r="D36" s="58"/>
      <c r="E36" s="68"/>
      <c r="F36" s="52"/>
      <c r="G36" s="13" t="s">
        <v>14</v>
      </c>
      <c r="H36" s="64" t="s">
        <v>27</v>
      </c>
      <c r="I36" s="13" t="s">
        <v>28</v>
      </c>
      <c r="J36" s="54"/>
      <c r="K36" s="56"/>
      <c r="L36" s="51"/>
      <c r="M36" s="51"/>
      <c r="N36" s="50"/>
      <c r="O36" s="38"/>
      <c r="P36" s="38"/>
      <c r="Q36" s="41"/>
    </row>
    <row r="37" spans="1:17" ht="39" customHeight="1" x14ac:dyDescent="0.25">
      <c r="A37" s="52"/>
      <c r="B37" s="53"/>
      <c r="C37" s="59"/>
      <c r="D37" s="59"/>
      <c r="E37" s="68"/>
      <c r="F37" s="52"/>
      <c r="G37" s="13" t="s">
        <v>15</v>
      </c>
      <c r="H37" s="64"/>
      <c r="I37" s="13" t="s">
        <v>26</v>
      </c>
      <c r="J37" s="54"/>
      <c r="K37" s="56"/>
      <c r="L37" s="51"/>
      <c r="M37" s="51"/>
      <c r="N37" s="50"/>
      <c r="O37" s="39"/>
      <c r="P37" s="39"/>
      <c r="Q37" s="42"/>
    </row>
    <row r="38" spans="1:17" ht="75.75" customHeight="1" x14ac:dyDescent="0.25">
      <c r="A38" s="52" t="s">
        <v>41</v>
      </c>
      <c r="B38" s="53" t="s">
        <v>32</v>
      </c>
      <c r="C38" s="54" t="s">
        <v>91</v>
      </c>
      <c r="D38" s="54" t="s">
        <v>143</v>
      </c>
      <c r="E38" s="68" t="s">
        <v>117</v>
      </c>
      <c r="F38" s="52" t="s">
        <v>16</v>
      </c>
      <c r="G38" s="52" t="s">
        <v>18</v>
      </c>
      <c r="H38" s="13" t="s">
        <v>43</v>
      </c>
      <c r="I38" s="13" t="s">
        <v>49</v>
      </c>
      <c r="J38" s="54" t="s">
        <v>173</v>
      </c>
      <c r="K38" s="56" t="s">
        <v>40</v>
      </c>
      <c r="L38" s="51">
        <v>0</v>
      </c>
      <c r="M38" s="51">
        <f>SUM(L38:L44)</f>
        <v>0</v>
      </c>
      <c r="N38" s="50">
        <v>0</v>
      </c>
      <c r="O38" s="37"/>
      <c r="P38" s="37">
        <f>SUM(O38:O44)</f>
        <v>0</v>
      </c>
      <c r="Q38" s="40"/>
    </row>
    <row r="39" spans="1:17" ht="38.25" customHeight="1" x14ac:dyDescent="0.25">
      <c r="A39" s="52"/>
      <c r="B39" s="53"/>
      <c r="C39" s="54"/>
      <c r="D39" s="54"/>
      <c r="E39" s="68"/>
      <c r="F39" s="52"/>
      <c r="G39" s="52"/>
      <c r="H39" s="13" t="s">
        <v>19</v>
      </c>
      <c r="I39" s="13" t="s">
        <v>24</v>
      </c>
      <c r="J39" s="54"/>
      <c r="K39" s="56"/>
      <c r="L39" s="51"/>
      <c r="M39" s="51"/>
      <c r="N39" s="50"/>
      <c r="O39" s="38"/>
      <c r="P39" s="38"/>
      <c r="Q39" s="41"/>
    </row>
    <row r="40" spans="1:17" ht="30.75" customHeight="1" x14ac:dyDescent="0.25">
      <c r="A40" s="52"/>
      <c r="B40" s="53"/>
      <c r="C40" s="54"/>
      <c r="D40" s="54"/>
      <c r="E40" s="68"/>
      <c r="F40" s="52"/>
      <c r="G40" s="52" t="s">
        <v>42</v>
      </c>
      <c r="H40" s="13" t="s">
        <v>44</v>
      </c>
      <c r="I40" s="13" t="s">
        <v>48</v>
      </c>
      <c r="J40" s="54"/>
      <c r="K40" s="56"/>
      <c r="L40" s="51"/>
      <c r="M40" s="51"/>
      <c r="N40" s="50"/>
      <c r="O40" s="38"/>
      <c r="P40" s="38"/>
      <c r="Q40" s="41"/>
    </row>
    <row r="41" spans="1:17" ht="44.25" customHeight="1" x14ac:dyDescent="0.25">
      <c r="A41" s="52"/>
      <c r="B41" s="53"/>
      <c r="C41" s="54"/>
      <c r="D41" s="54"/>
      <c r="E41" s="68"/>
      <c r="F41" s="52"/>
      <c r="G41" s="52"/>
      <c r="H41" s="52" t="s">
        <v>45</v>
      </c>
      <c r="I41" s="13" t="s">
        <v>47</v>
      </c>
      <c r="J41" s="54"/>
      <c r="K41" s="56"/>
      <c r="L41" s="51"/>
      <c r="M41" s="51"/>
      <c r="N41" s="50"/>
      <c r="O41" s="38"/>
      <c r="P41" s="38"/>
      <c r="Q41" s="41"/>
    </row>
    <row r="42" spans="1:17" ht="39" customHeight="1" x14ac:dyDescent="0.25">
      <c r="A42" s="52"/>
      <c r="B42" s="53"/>
      <c r="C42" s="54"/>
      <c r="D42" s="54"/>
      <c r="E42" s="68"/>
      <c r="F42" s="52"/>
      <c r="G42" s="52"/>
      <c r="H42" s="52"/>
      <c r="I42" s="13" t="s">
        <v>46</v>
      </c>
      <c r="J42" s="54"/>
      <c r="K42" s="56"/>
      <c r="L42" s="51"/>
      <c r="M42" s="51"/>
      <c r="N42" s="50"/>
      <c r="O42" s="38"/>
      <c r="P42" s="38"/>
      <c r="Q42" s="41"/>
    </row>
    <row r="43" spans="1:17" ht="38.25" customHeight="1" x14ac:dyDescent="0.25">
      <c r="A43" s="52"/>
      <c r="B43" s="53"/>
      <c r="C43" s="54"/>
      <c r="D43" s="54"/>
      <c r="E43" s="68"/>
      <c r="F43" s="52"/>
      <c r="G43" s="13" t="s">
        <v>14</v>
      </c>
      <c r="H43" s="64" t="s">
        <v>27</v>
      </c>
      <c r="I43" s="13" t="s">
        <v>28</v>
      </c>
      <c r="J43" s="54"/>
      <c r="K43" s="56"/>
      <c r="L43" s="51"/>
      <c r="M43" s="51"/>
      <c r="N43" s="50"/>
      <c r="O43" s="38"/>
      <c r="P43" s="38"/>
      <c r="Q43" s="41"/>
    </row>
    <row r="44" spans="1:17" ht="30.75" customHeight="1" x14ac:dyDescent="0.25">
      <c r="A44" s="52"/>
      <c r="B44" s="53"/>
      <c r="C44" s="54"/>
      <c r="D44" s="54"/>
      <c r="E44" s="68"/>
      <c r="F44" s="52"/>
      <c r="G44" s="13" t="s">
        <v>15</v>
      </c>
      <c r="H44" s="64"/>
      <c r="I44" s="13" t="s">
        <v>26</v>
      </c>
      <c r="J44" s="54"/>
      <c r="K44" s="56"/>
      <c r="L44" s="51"/>
      <c r="M44" s="51"/>
      <c r="N44" s="50"/>
      <c r="O44" s="39"/>
      <c r="P44" s="39"/>
      <c r="Q44" s="42"/>
    </row>
    <row r="45" spans="1:17" ht="57" customHeight="1" x14ac:dyDescent="0.25">
      <c r="A45" s="52" t="s">
        <v>50</v>
      </c>
      <c r="B45" s="53" t="s">
        <v>33</v>
      </c>
      <c r="C45" s="54" t="s">
        <v>92</v>
      </c>
      <c r="D45" s="54" t="s">
        <v>109</v>
      </c>
      <c r="E45" s="54" t="s">
        <v>146</v>
      </c>
      <c r="F45" s="52" t="s">
        <v>16</v>
      </c>
      <c r="G45" s="52" t="s">
        <v>18</v>
      </c>
      <c r="H45" s="13" t="s">
        <v>19</v>
      </c>
      <c r="I45" s="13" t="s">
        <v>23</v>
      </c>
      <c r="J45" s="54" t="s">
        <v>170</v>
      </c>
      <c r="K45" s="56" t="s">
        <v>40</v>
      </c>
      <c r="L45" s="51">
        <v>0</v>
      </c>
      <c r="M45" s="51">
        <f>SUM(L45:L51)</f>
        <v>0</v>
      </c>
      <c r="N45" s="50">
        <v>0</v>
      </c>
      <c r="O45" s="37"/>
      <c r="P45" s="37">
        <f>SUM(O45:O51)</f>
        <v>0</v>
      </c>
      <c r="Q45" s="40"/>
    </row>
    <row r="46" spans="1:17" ht="30.75" customHeight="1" x14ac:dyDescent="0.25">
      <c r="A46" s="52"/>
      <c r="B46" s="53"/>
      <c r="C46" s="54"/>
      <c r="D46" s="54"/>
      <c r="E46" s="54"/>
      <c r="F46" s="52"/>
      <c r="G46" s="52"/>
      <c r="H46" s="13" t="s">
        <v>20</v>
      </c>
      <c r="I46" s="13" t="s">
        <v>22</v>
      </c>
      <c r="J46" s="54"/>
      <c r="K46" s="56"/>
      <c r="L46" s="51"/>
      <c r="M46" s="51"/>
      <c r="N46" s="50"/>
      <c r="O46" s="38"/>
      <c r="P46" s="38"/>
      <c r="Q46" s="41"/>
    </row>
    <row r="47" spans="1:17" ht="51" customHeight="1" x14ac:dyDescent="0.25">
      <c r="A47" s="52"/>
      <c r="B47" s="53"/>
      <c r="C47" s="54"/>
      <c r="D47" s="54"/>
      <c r="E47" s="54"/>
      <c r="F47" s="52"/>
      <c r="G47" s="52"/>
      <c r="H47" s="13" t="s">
        <v>21</v>
      </c>
      <c r="I47" s="13" t="s">
        <v>24</v>
      </c>
      <c r="J47" s="54"/>
      <c r="K47" s="56"/>
      <c r="L47" s="51"/>
      <c r="M47" s="51"/>
      <c r="N47" s="50"/>
      <c r="O47" s="38"/>
      <c r="P47" s="38"/>
      <c r="Q47" s="41"/>
    </row>
    <row r="48" spans="1:17" ht="80.25" customHeight="1" x14ac:dyDescent="0.25">
      <c r="A48" s="52"/>
      <c r="B48" s="53"/>
      <c r="C48" s="54"/>
      <c r="D48" s="54"/>
      <c r="E48" s="54"/>
      <c r="F48" s="52"/>
      <c r="G48" s="13" t="s">
        <v>15</v>
      </c>
      <c r="H48" s="13" t="s">
        <v>25</v>
      </c>
      <c r="I48" s="13" t="s">
        <v>26</v>
      </c>
      <c r="J48" s="54"/>
      <c r="K48" s="56"/>
      <c r="L48" s="51"/>
      <c r="M48" s="51"/>
      <c r="N48" s="50"/>
      <c r="O48" s="38"/>
      <c r="P48" s="38"/>
      <c r="Q48" s="41"/>
    </row>
    <row r="49" spans="1:17" ht="84.75" customHeight="1" x14ac:dyDescent="0.25">
      <c r="A49" s="52"/>
      <c r="B49" s="53"/>
      <c r="C49" s="54"/>
      <c r="D49" s="54"/>
      <c r="E49" s="54"/>
      <c r="F49" s="52"/>
      <c r="G49" s="52" t="s">
        <v>14</v>
      </c>
      <c r="H49" s="52" t="s">
        <v>27</v>
      </c>
      <c r="I49" s="13" t="s">
        <v>28</v>
      </c>
      <c r="J49" s="54"/>
      <c r="K49" s="56"/>
      <c r="L49" s="51"/>
      <c r="M49" s="51"/>
      <c r="N49" s="50"/>
      <c r="O49" s="38"/>
      <c r="P49" s="38"/>
      <c r="Q49" s="41"/>
    </row>
    <row r="50" spans="1:17" ht="138.75" customHeight="1" x14ac:dyDescent="0.25">
      <c r="A50" s="52"/>
      <c r="B50" s="53"/>
      <c r="C50" s="54"/>
      <c r="D50" s="54"/>
      <c r="E50" s="54"/>
      <c r="F50" s="52"/>
      <c r="G50" s="52"/>
      <c r="H50" s="52"/>
      <c r="I50" s="13" t="s">
        <v>30</v>
      </c>
      <c r="J50" s="54"/>
      <c r="K50" s="56"/>
      <c r="L50" s="51"/>
      <c r="M50" s="51"/>
      <c r="N50" s="50"/>
      <c r="O50" s="38"/>
      <c r="P50" s="38"/>
      <c r="Q50" s="41"/>
    </row>
    <row r="51" spans="1:17" ht="115.5" customHeight="1" x14ac:dyDescent="0.25">
      <c r="A51" s="52"/>
      <c r="B51" s="53"/>
      <c r="C51" s="54"/>
      <c r="D51" s="54"/>
      <c r="E51" s="54"/>
      <c r="F51" s="52"/>
      <c r="G51" s="52"/>
      <c r="H51" s="52"/>
      <c r="I51" s="13" t="s">
        <v>29</v>
      </c>
      <c r="J51" s="54"/>
      <c r="K51" s="56"/>
      <c r="L51" s="51"/>
      <c r="M51" s="51"/>
      <c r="N51" s="50"/>
      <c r="O51" s="39"/>
      <c r="P51" s="39"/>
      <c r="Q51" s="42"/>
    </row>
    <row r="52" spans="1:17" ht="63" customHeight="1" x14ac:dyDescent="0.25">
      <c r="A52" s="52" t="s">
        <v>52</v>
      </c>
      <c r="B52" s="53" t="s">
        <v>93</v>
      </c>
      <c r="C52" s="54" t="s">
        <v>83</v>
      </c>
      <c r="D52" s="54" t="s">
        <v>104</v>
      </c>
      <c r="E52" s="54" t="s">
        <v>147</v>
      </c>
      <c r="F52" s="52" t="s">
        <v>16</v>
      </c>
      <c r="G52" s="52" t="s">
        <v>31</v>
      </c>
      <c r="H52" s="13" t="s">
        <v>53</v>
      </c>
      <c r="I52" s="13" t="s">
        <v>24</v>
      </c>
      <c r="J52" s="54" t="s">
        <v>174</v>
      </c>
      <c r="K52" s="14" t="s">
        <v>57</v>
      </c>
      <c r="L52" s="23">
        <v>720</v>
      </c>
      <c r="M52" s="51">
        <f>SUM(L52:L57)</f>
        <v>2520</v>
      </c>
      <c r="N52" s="50">
        <v>1.6E-2</v>
      </c>
      <c r="O52" s="31"/>
      <c r="P52" s="37">
        <f>SUM(O52:O57)</f>
        <v>0</v>
      </c>
      <c r="Q52" s="40"/>
    </row>
    <row r="53" spans="1:17" ht="70.5" customHeight="1" x14ac:dyDescent="0.25">
      <c r="A53" s="52"/>
      <c r="B53" s="53"/>
      <c r="C53" s="54"/>
      <c r="D53" s="54"/>
      <c r="E53" s="54"/>
      <c r="F53" s="52"/>
      <c r="G53" s="52"/>
      <c r="H53" s="13" t="s">
        <v>54</v>
      </c>
      <c r="I53" s="13" t="s">
        <v>56</v>
      </c>
      <c r="J53" s="54"/>
      <c r="K53" s="14" t="s">
        <v>58</v>
      </c>
      <c r="L53" s="23">
        <v>600</v>
      </c>
      <c r="M53" s="51"/>
      <c r="N53" s="50"/>
      <c r="O53" s="31"/>
      <c r="P53" s="38"/>
      <c r="Q53" s="41"/>
    </row>
    <row r="54" spans="1:17" ht="69.75" customHeight="1" x14ac:dyDescent="0.25">
      <c r="A54" s="52"/>
      <c r="B54" s="53"/>
      <c r="C54" s="54"/>
      <c r="D54" s="54" t="s">
        <v>101</v>
      </c>
      <c r="E54" s="54" t="s">
        <v>94</v>
      </c>
      <c r="F54" s="52"/>
      <c r="G54" s="13" t="s">
        <v>18</v>
      </c>
      <c r="H54" s="13" t="s">
        <v>55</v>
      </c>
      <c r="I54" s="13" t="s">
        <v>49</v>
      </c>
      <c r="J54" s="54"/>
      <c r="K54" s="55" t="s">
        <v>60</v>
      </c>
      <c r="L54" s="51">
        <v>510</v>
      </c>
      <c r="M54" s="51"/>
      <c r="N54" s="50"/>
      <c r="O54" s="37"/>
      <c r="P54" s="38"/>
      <c r="Q54" s="41"/>
    </row>
    <row r="55" spans="1:17" ht="30.75" customHeight="1" x14ac:dyDescent="0.25">
      <c r="A55" s="52"/>
      <c r="B55" s="53"/>
      <c r="C55" s="54"/>
      <c r="D55" s="54"/>
      <c r="E55" s="54"/>
      <c r="F55" s="52"/>
      <c r="G55" s="13" t="s">
        <v>14</v>
      </c>
      <c r="H55" s="52" t="s">
        <v>27</v>
      </c>
      <c r="I55" s="52" t="s">
        <v>28</v>
      </c>
      <c r="J55" s="54"/>
      <c r="K55" s="55"/>
      <c r="L55" s="51"/>
      <c r="M55" s="51"/>
      <c r="N55" s="50"/>
      <c r="O55" s="39"/>
      <c r="P55" s="38"/>
      <c r="Q55" s="41"/>
    </row>
    <row r="56" spans="1:17" ht="30.75" customHeight="1" x14ac:dyDescent="0.25">
      <c r="A56" s="52"/>
      <c r="B56" s="53"/>
      <c r="C56" s="54"/>
      <c r="D56" s="54"/>
      <c r="E56" s="54"/>
      <c r="F56" s="52"/>
      <c r="G56" s="52" t="s">
        <v>15</v>
      </c>
      <c r="H56" s="52"/>
      <c r="I56" s="52"/>
      <c r="J56" s="54"/>
      <c r="K56" s="56" t="s">
        <v>59</v>
      </c>
      <c r="L56" s="51">
        <v>690</v>
      </c>
      <c r="M56" s="51"/>
      <c r="N56" s="50"/>
      <c r="O56" s="37"/>
      <c r="P56" s="38"/>
      <c r="Q56" s="41"/>
    </row>
    <row r="57" spans="1:17" ht="9.75" customHeight="1" x14ac:dyDescent="0.25">
      <c r="A57" s="52"/>
      <c r="B57" s="53"/>
      <c r="C57" s="54"/>
      <c r="D57" s="54"/>
      <c r="E57" s="54"/>
      <c r="F57" s="52"/>
      <c r="G57" s="52"/>
      <c r="H57" s="52"/>
      <c r="I57" s="52"/>
      <c r="J57" s="54"/>
      <c r="K57" s="56"/>
      <c r="L57" s="51"/>
      <c r="M57" s="51"/>
      <c r="N57" s="50"/>
      <c r="O57" s="39"/>
      <c r="P57" s="39"/>
      <c r="Q57" s="42"/>
    </row>
    <row r="58" spans="1:17" ht="69" customHeight="1" x14ac:dyDescent="0.25">
      <c r="A58" s="60" t="s">
        <v>52</v>
      </c>
      <c r="B58" s="57" t="s">
        <v>119</v>
      </c>
      <c r="C58" s="54" t="s">
        <v>120</v>
      </c>
      <c r="D58" s="54" t="s">
        <v>104</v>
      </c>
      <c r="E58" s="54" t="s">
        <v>148</v>
      </c>
      <c r="F58" s="60" t="s">
        <v>16</v>
      </c>
      <c r="G58" s="52" t="s">
        <v>31</v>
      </c>
      <c r="H58" s="13" t="s">
        <v>53</v>
      </c>
      <c r="I58" s="13" t="s">
        <v>24</v>
      </c>
      <c r="J58" s="57" t="s">
        <v>170</v>
      </c>
      <c r="K58" s="56" t="s">
        <v>125</v>
      </c>
      <c r="L58" s="51">
        <v>5600</v>
      </c>
      <c r="M58" s="43">
        <f>SUM(L58:L62)</f>
        <v>6200</v>
      </c>
      <c r="N58" s="46">
        <v>3.9399999999999998E-2</v>
      </c>
      <c r="O58" s="37"/>
      <c r="P58" s="37">
        <f>SUM(O58:O63)</f>
        <v>1600</v>
      </c>
      <c r="Q58" s="40">
        <v>0.2581</v>
      </c>
    </row>
    <row r="59" spans="1:17" ht="90.75" customHeight="1" x14ac:dyDescent="0.25">
      <c r="A59" s="61"/>
      <c r="B59" s="58"/>
      <c r="C59" s="54"/>
      <c r="D59" s="54"/>
      <c r="E59" s="54"/>
      <c r="F59" s="61"/>
      <c r="G59" s="52"/>
      <c r="H59" s="13" t="s">
        <v>54</v>
      </c>
      <c r="I59" s="13" t="s">
        <v>56</v>
      </c>
      <c r="J59" s="58"/>
      <c r="K59" s="56"/>
      <c r="L59" s="51"/>
      <c r="M59" s="44"/>
      <c r="N59" s="47"/>
      <c r="O59" s="39"/>
      <c r="P59" s="38"/>
      <c r="Q59" s="41"/>
    </row>
    <row r="60" spans="1:17" ht="73.5" customHeight="1" x14ac:dyDescent="0.25">
      <c r="A60" s="61"/>
      <c r="B60" s="58"/>
      <c r="C60" s="54"/>
      <c r="D60" s="57" t="s">
        <v>101</v>
      </c>
      <c r="E60" s="57" t="s">
        <v>95</v>
      </c>
      <c r="F60" s="61"/>
      <c r="G60" s="13" t="s">
        <v>18</v>
      </c>
      <c r="H60" s="13" t="s">
        <v>55</v>
      </c>
      <c r="I60" s="13" t="s">
        <v>49</v>
      </c>
      <c r="J60" s="58"/>
      <c r="K60" s="76" t="s">
        <v>126</v>
      </c>
      <c r="L60" s="43">
        <v>600</v>
      </c>
      <c r="M60" s="44"/>
      <c r="N60" s="47"/>
      <c r="O60" s="37">
        <v>1600</v>
      </c>
      <c r="P60" s="38"/>
      <c r="Q60" s="41"/>
    </row>
    <row r="61" spans="1:17" ht="30.75" customHeight="1" x14ac:dyDescent="0.25">
      <c r="A61" s="61"/>
      <c r="B61" s="58"/>
      <c r="C61" s="54"/>
      <c r="D61" s="58"/>
      <c r="E61" s="58"/>
      <c r="F61" s="61"/>
      <c r="G61" s="13" t="s">
        <v>14</v>
      </c>
      <c r="H61" s="60" t="s">
        <v>27</v>
      </c>
      <c r="I61" s="60" t="s">
        <v>28</v>
      </c>
      <c r="J61" s="58"/>
      <c r="K61" s="77"/>
      <c r="L61" s="44"/>
      <c r="M61" s="44"/>
      <c r="N61" s="47"/>
      <c r="O61" s="38"/>
      <c r="P61" s="38"/>
      <c r="Q61" s="41"/>
    </row>
    <row r="62" spans="1:17" ht="151.5" customHeight="1" x14ac:dyDescent="0.25">
      <c r="A62" s="61"/>
      <c r="B62" s="58"/>
      <c r="C62" s="54"/>
      <c r="D62" s="58"/>
      <c r="E62" s="58"/>
      <c r="F62" s="61"/>
      <c r="G62" s="60" t="s">
        <v>15</v>
      </c>
      <c r="H62" s="61"/>
      <c r="I62" s="61"/>
      <c r="J62" s="58"/>
      <c r="K62" s="77"/>
      <c r="L62" s="44"/>
      <c r="M62" s="44"/>
      <c r="N62" s="47"/>
      <c r="O62" s="38"/>
      <c r="P62" s="38"/>
      <c r="Q62" s="41"/>
    </row>
    <row r="63" spans="1:17" ht="89.25" customHeight="1" x14ac:dyDescent="0.25">
      <c r="A63" s="62"/>
      <c r="B63" s="59"/>
      <c r="C63" s="18" t="s">
        <v>144</v>
      </c>
      <c r="D63" s="59"/>
      <c r="E63" s="59"/>
      <c r="F63" s="62"/>
      <c r="G63" s="62"/>
      <c r="H63" s="62"/>
      <c r="I63" s="62"/>
      <c r="J63" s="59"/>
      <c r="K63" s="78"/>
      <c r="L63" s="45"/>
      <c r="M63" s="45"/>
      <c r="N63" s="48"/>
      <c r="O63" s="39"/>
      <c r="P63" s="39"/>
      <c r="Q63" s="42"/>
    </row>
    <row r="64" spans="1:17" ht="100.5" customHeight="1" x14ac:dyDescent="0.25">
      <c r="A64" s="52" t="s">
        <v>61</v>
      </c>
      <c r="B64" s="53" t="s">
        <v>163</v>
      </c>
      <c r="C64" s="15" t="s">
        <v>145</v>
      </c>
      <c r="D64" s="15" t="s">
        <v>121</v>
      </c>
      <c r="E64" s="15" t="s">
        <v>85</v>
      </c>
      <c r="F64" s="52" t="s">
        <v>16</v>
      </c>
      <c r="G64" s="52" t="s">
        <v>18</v>
      </c>
      <c r="H64" s="13" t="s">
        <v>20</v>
      </c>
      <c r="I64" s="13" t="s">
        <v>49</v>
      </c>
      <c r="J64" s="54" t="s">
        <v>170</v>
      </c>
      <c r="K64" s="56" t="s">
        <v>40</v>
      </c>
      <c r="L64" s="51">
        <v>0</v>
      </c>
      <c r="M64" s="51">
        <f>SUM(L64:L68)</f>
        <v>0</v>
      </c>
      <c r="N64" s="50">
        <v>0</v>
      </c>
      <c r="O64" s="37"/>
      <c r="P64" s="37">
        <f>SUM(O64:O68)</f>
        <v>0</v>
      </c>
      <c r="Q64" s="40"/>
    </row>
    <row r="65" spans="1:17" ht="42.75" customHeight="1" x14ac:dyDescent="0.25">
      <c r="A65" s="52"/>
      <c r="B65" s="53"/>
      <c r="C65" s="57" t="s">
        <v>164</v>
      </c>
      <c r="D65" s="57" t="s">
        <v>165</v>
      </c>
      <c r="E65" s="65" t="s">
        <v>149</v>
      </c>
      <c r="F65" s="52"/>
      <c r="G65" s="52"/>
      <c r="H65" s="13" t="s">
        <v>21</v>
      </c>
      <c r="I65" s="52" t="s">
        <v>24</v>
      </c>
      <c r="J65" s="54"/>
      <c r="K65" s="56"/>
      <c r="L65" s="51"/>
      <c r="M65" s="51"/>
      <c r="N65" s="50"/>
      <c r="O65" s="38"/>
      <c r="P65" s="38"/>
      <c r="Q65" s="41"/>
    </row>
    <row r="66" spans="1:17" ht="57" customHeight="1" x14ac:dyDescent="0.25">
      <c r="A66" s="52"/>
      <c r="B66" s="53"/>
      <c r="C66" s="58"/>
      <c r="D66" s="58"/>
      <c r="E66" s="80"/>
      <c r="F66" s="52"/>
      <c r="G66" s="52"/>
      <c r="H66" s="13" t="s">
        <v>43</v>
      </c>
      <c r="I66" s="52"/>
      <c r="J66" s="54"/>
      <c r="K66" s="56"/>
      <c r="L66" s="51"/>
      <c r="M66" s="51"/>
      <c r="N66" s="50"/>
      <c r="O66" s="38"/>
      <c r="P66" s="38"/>
      <c r="Q66" s="41"/>
    </row>
    <row r="67" spans="1:17" ht="88.5" customHeight="1" x14ac:dyDescent="0.25">
      <c r="A67" s="52"/>
      <c r="B67" s="53"/>
      <c r="C67" s="58"/>
      <c r="D67" s="58"/>
      <c r="E67" s="80"/>
      <c r="F67" s="52"/>
      <c r="G67" s="13" t="s">
        <v>14</v>
      </c>
      <c r="H67" s="52" t="s">
        <v>27</v>
      </c>
      <c r="I67" s="13" t="s">
        <v>62</v>
      </c>
      <c r="J67" s="54"/>
      <c r="K67" s="56"/>
      <c r="L67" s="51"/>
      <c r="M67" s="51"/>
      <c r="N67" s="50"/>
      <c r="O67" s="38"/>
      <c r="P67" s="38"/>
      <c r="Q67" s="41"/>
    </row>
    <row r="68" spans="1:17" ht="60" customHeight="1" x14ac:dyDescent="0.25">
      <c r="A68" s="52"/>
      <c r="B68" s="53"/>
      <c r="C68" s="59"/>
      <c r="D68" s="59"/>
      <c r="E68" s="66"/>
      <c r="F68" s="52"/>
      <c r="G68" s="13" t="s">
        <v>15</v>
      </c>
      <c r="H68" s="52"/>
      <c r="I68" s="13" t="s">
        <v>28</v>
      </c>
      <c r="J68" s="54"/>
      <c r="K68" s="56"/>
      <c r="L68" s="51"/>
      <c r="M68" s="51"/>
      <c r="N68" s="50"/>
      <c r="O68" s="39"/>
      <c r="P68" s="39"/>
      <c r="Q68" s="42"/>
    </row>
    <row r="69" spans="1:17" ht="64.5" customHeight="1" x14ac:dyDescent="0.25">
      <c r="A69" s="52" t="s">
        <v>63</v>
      </c>
      <c r="B69" s="53" t="s">
        <v>51</v>
      </c>
      <c r="C69" s="68" t="s">
        <v>150</v>
      </c>
      <c r="D69" s="54" t="s">
        <v>103</v>
      </c>
      <c r="E69" s="68" t="s">
        <v>112</v>
      </c>
      <c r="F69" s="52" t="s">
        <v>16</v>
      </c>
      <c r="G69" s="52" t="s">
        <v>31</v>
      </c>
      <c r="H69" s="52" t="s">
        <v>36</v>
      </c>
      <c r="I69" s="52" t="s">
        <v>56</v>
      </c>
      <c r="J69" s="54" t="s">
        <v>167</v>
      </c>
      <c r="K69" s="56" t="s">
        <v>131</v>
      </c>
      <c r="L69" s="51">
        <v>25920</v>
      </c>
      <c r="M69" s="51">
        <f>SUM(L69:L72)</f>
        <v>25920</v>
      </c>
      <c r="N69" s="50">
        <v>0.1646</v>
      </c>
      <c r="O69" s="37">
        <v>6403.3</v>
      </c>
      <c r="P69" s="37">
        <f>SUM(O69:O72)</f>
        <v>6403.3</v>
      </c>
      <c r="Q69" s="40">
        <v>0.247</v>
      </c>
    </row>
    <row r="70" spans="1:17" ht="15" hidden="1" customHeight="1" x14ac:dyDescent="0.25">
      <c r="A70" s="52"/>
      <c r="B70" s="53"/>
      <c r="C70" s="68"/>
      <c r="D70" s="54"/>
      <c r="E70" s="68"/>
      <c r="F70" s="52"/>
      <c r="G70" s="52"/>
      <c r="H70" s="52"/>
      <c r="I70" s="52"/>
      <c r="J70" s="54"/>
      <c r="K70" s="56"/>
      <c r="L70" s="51"/>
      <c r="M70" s="51"/>
      <c r="N70" s="50"/>
      <c r="O70" s="38"/>
      <c r="P70" s="38"/>
      <c r="Q70" s="41"/>
    </row>
    <row r="71" spans="1:17" ht="55.5" customHeight="1" x14ac:dyDescent="0.25">
      <c r="A71" s="52"/>
      <c r="B71" s="53"/>
      <c r="C71" s="68"/>
      <c r="D71" s="54" t="s">
        <v>102</v>
      </c>
      <c r="E71" s="68" t="s">
        <v>113</v>
      </c>
      <c r="F71" s="52"/>
      <c r="G71" s="52"/>
      <c r="H71" s="52" t="s">
        <v>38</v>
      </c>
      <c r="I71" s="52" t="s">
        <v>77</v>
      </c>
      <c r="J71" s="54"/>
      <c r="K71" s="56"/>
      <c r="L71" s="51"/>
      <c r="M71" s="51"/>
      <c r="N71" s="50"/>
      <c r="O71" s="38"/>
      <c r="P71" s="38"/>
      <c r="Q71" s="41"/>
    </row>
    <row r="72" spans="1:17" ht="36.75" customHeight="1" x14ac:dyDescent="0.25">
      <c r="A72" s="52"/>
      <c r="B72" s="53"/>
      <c r="C72" s="68"/>
      <c r="D72" s="54"/>
      <c r="E72" s="68"/>
      <c r="F72" s="52"/>
      <c r="G72" s="52"/>
      <c r="H72" s="52"/>
      <c r="I72" s="52"/>
      <c r="J72" s="54"/>
      <c r="K72" s="56"/>
      <c r="L72" s="51"/>
      <c r="M72" s="51"/>
      <c r="N72" s="50"/>
      <c r="O72" s="39"/>
      <c r="P72" s="39"/>
      <c r="Q72" s="42"/>
    </row>
    <row r="73" spans="1:17" ht="33" customHeight="1" x14ac:dyDescent="0.25">
      <c r="A73" s="54" t="s">
        <v>78</v>
      </c>
      <c r="B73" s="79" t="s">
        <v>97</v>
      </c>
      <c r="C73" s="68" t="s">
        <v>151</v>
      </c>
      <c r="D73" s="68" t="s">
        <v>122</v>
      </c>
      <c r="E73" s="65" t="s">
        <v>152</v>
      </c>
      <c r="F73" s="68" t="s">
        <v>16</v>
      </c>
      <c r="G73" s="68" t="s">
        <v>18</v>
      </c>
      <c r="H73" s="68" t="s">
        <v>19</v>
      </c>
      <c r="I73" s="68" t="s">
        <v>39</v>
      </c>
      <c r="J73" s="68" t="s">
        <v>174</v>
      </c>
      <c r="K73" s="79" t="s">
        <v>80</v>
      </c>
      <c r="L73" s="51">
        <v>1200</v>
      </c>
      <c r="M73" s="51">
        <f>SUM(L73:L78)</f>
        <v>3140</v>
      </c>
      <c r="N73" s="50">
        <v>1.9900000000000001E-2</v>
      </c>
      <c r="O73" s="37"/>
      <c r="P73" s="37">
        <f>SUM(O73:O78)</f>
        <v>0</v>
      </c>
      <c r="Q73" s="40"/>
    </row>
    <row r="74" spans="1:17" ht="35.25" customHeight="1" x14ac:dyDescent="0.25">
      <c r="A74" s="54"/>
      <c r="B74" s="79"/>
      <c r="C74" s="68"/>
      <c r="D74" s="68"/>
      <c r="E74" s="80"/>
      <c r="F74" s="68"/>
      <c r="G74" s="68"/>
      <c r="H74" s="68"/>
      <c r="I74" s="68"/>
      <c r="J74" s="68"/>
      <c r="K74" s="79"/>
      <c r="L74" s="51"/>
      <c r="M74" s="51"/>
      <c r="N74" s="50"/>
      <c r="O74" s="39"/>
      <c r="P74" s="38"/>
      <c r="Q74" s="41"/>
    </row>
    <row r="75" spans="1:17" ht="34.5" customHeight="1" x14ac:dyDescent="0.25">
      <c r="A75" s="54"/>
      <c r="B75" s="79"/>
      <c r="C75" s="68"/>
      <c r="D75" s="68"/>
      <c r="E75" s="66"/>
      <c r="F75" s="68"/>
      <c r="G75" s="68" t="s">
        <v>14</v>
      </c>
      <c r="H75" s="17" t="s">
        <v>79</v>
      </c>
      <c r="I75" s="68" t="s">
        <v>67</v>
      </c>
      <c r="J75" s="68"/>
      <c r="K75" s="79" t="s">
        <v>127</v>
      </c>
      <c r="L75" s="51">
        <v>1020</v>
      </c>
      <c r="M75" s="51"/>
      <c r="N75" s="50"/>
      <c r="O75" s="37"/>
      <c r="P75" s="38"/>
      <c r="Q75" s="41"/>
    </row>
    <row r="76" spans="1:17" ht="32.25" customHeight="1" x14ac:dyDescent="0.25">
      <c r="A76" s="54"/>
      <c r="B76" s="79"/>
      <c r="C76" s="68"/>
      <c r="D76" s="68"/>
      <c r="E76" s="65" t="s">
        <v>153</v>
      </c>
      <c r="F76" s="68"/>
      <c r="G76" s="68"/>
      <c r="H76" s="17" t="s">
        <v>27</v>
      </c>
      <c r="I76" s="68"/>
      <c r="J76" s="68"/>
      <c r="K76" s="79"/>
      <c r="L76" s="51"/>
      <c r="M76" s="51"/>
      <c r="N76" s="50"/>
      <c r="O76" s="39"/>
      <c r="P76" s="38"/>
      <c r="Q76" s="41"/>
    </row>
    <row r="77" spans="1:17" ht="32.25" customHeight="1" x14ac:dyDescent="0.25">
      <c r="A77" s="54"/>
      <c r="B77" s="79"/>
      <c r="C77" s="68"/>
      <c r="D77" s="68"/>
      <c r="E77" s="80"/>
      <c r="F77" s="68"/>
      <c r="G77" s="68" t="s">
        <v>15</v>
      </c>
      <c r="H77" s="17" t="s">
        <v>35</v>
      </c>
      <c r="I77" s="17" t="s">
        <v>75</v>
      </c>
      <c r="J77" s="68"/>
      <c r="K77" s="79" t="s">
        <v>65</v>
      </c>
      <c r="L77" s="51">
        <v>920</v>
      </c>
      <c r="M77" s="51"/>
      <c r="N77" s="50"/>
      <c r="O77" s="37"/>
      <c r="P77" s="38"/>
      <c r="Q77" s="41"/>
    </row>
    <row r="78" spans="1:17" ht="30.75" customHeight="1" x14ac:dyDescent="0.25">
      <c r="A78" s="54"/>
      <c r="B78" s="79"/>
      <c r="C78" s="68"/>
      <c r="D78" s="68"/>
      <c r="E78" s="66"/>
      <c r="F78" s="68"/>
      <c r="G78" s="68"/>
      <c r="H78" s="17" t="s">
        <v>25</v>
      </c>
      <c r="I78" s="17" t="s">
        <v>26</v>
      </c>
      <c r="J78" s="68"/>
      <c r="K78" s="79"/>
      <c r="L78" s="51"/>
      <c r="M78" s="51"/>
      <c r="N78" s="50"/>
      <c r="O78" s="39"/>
      <c r="P78" s="39"/>
      <c r="Q78" s="42"/>
    </row>
    <row r="79" spans="1:17" ht="93" customHeight="1" x14ac:dyDescent="0.25">
      <c r="A79" s="57" t="s">
        <v>71</v>
      </c>
      <c r="B79" s="86" t="s">
        <v>162</v>
      </c>
      <c r="C79" s="65" t="s">
        <v>98</v>
      </c>
      <c r="D79" s="65" t="s">
        <v>86</v>
      </c>
      <c r="E79" s="65" t="s">
        <v>108</v>
      </c>
      <c r="F79" s="65" t="s">
        <v>132</v>
      </c>
      <c r="G79" s="65" t="s">
        <v>18</v>
      </c>
      <c r="H79" s="17" t="s">
        <v>72</v>
      </c>
      <c r="I79" s="17" t="s">
        <v>49</v>
      </c>
      <c r="J79" s="65" t="s">
        <v>171</v>
      </c>
      <c r="K79" s="84" t="s">
        <v>179</v>
      </c>
      <c r="L79" s="43">
        <v>13000</v>
      </c>
      <c r="M79" s="43">
        <f>SUM(L79:L85)</f>
        <v>25600</v>
      </c>
      <c r="N79" s="46">
        <v>0.16259999999999999</v>
      </c>
      <c r="O79" s="37"/>
      <c r="P79" s="37">
        <f>SUM(O79:O85)</f>
        <v>0</v>
      </c>
      <c r="Q79" s="40"/>
    </row>
    <row r="80" spans="1:17" ht="52.5" customHeight="1" x14ac:dyDescent="0.25">
      <c r="A80" s="58"/>
      <c r="B80" s="87"/>
      <c r="C80" s="80"/>
      <c r="D80" s="80"/>
      <c r="E80" s="80"/>
      <c r="F80" s="80"/>
      <c r="G80" s="66"/>
      <c r="H80" s="17" t="s">
        <v>21</v>
      </c>
      <c r="I80" s="17" t="s">
        <v>22</v>
      </c>
      <c r="J80" s="80"/>
      <c r="K80" s="85"/>
      <c r="L80" s="45"/>
      <c r="M80" s="44"/>
      <c r="N80" s="47"/>
      <c r="O80" s="39"/>
      <c r="P80" s="38"/>
      <c r="Q80" s="41"/>
    </row>
    <row r="81" spans="1:17" ht="63.75" customHeight="1" x14ac:dyDescent="0.25">
      <c r="A81" s="58"/>
      <c r="B81" s="87"/>
      <c r="C81" s="80"/>
      <c r="D81" s="80"/>
      <c r="E81" s="80"/>
      <c r="F81" s="80"/>
      <c r="G81" s="65" t="s">
        <v>42</v>
      </c>
      <c r="H81" s="17" t="s">
        <v>45</v>
      </c>
      <c r="I81" s="17" t="s">
        <v>46</v>
      </c>
      <c r="J81" s="80"/>
      <c r="K81" s="24" t="s">
        <v>168</v>
      </c>
      <c r="L81" s="23">
        <v>300</v>
      </c>
      <c r="M81" s="44"/>
      <c r="N81" s="47"/>
      <c r="O81" s="31"/>
      <c r="P81" s="38"/>
      <c r="Q81" s="41"/>
    </row>
    <row r="82" spans="1:17" ht="54" customHeight="1" x14ac:dyDescent="0.25">
      <c r="A82" s="58"/>
      <c r="B82" s="87"/>
      <c r="C82" s="80"/>
      <c r="D82" s="80"/>
      <c r="E82" s="80"/>
      <c r="F82" s="80"/>
      <c r="G82" s="66"/>
      <c r="H82" s="17" t="s">
        <v>73</v>
      </c>
      <c r="I82" s="17" t="s">
        <v>47</v>
      </c>
      <c r="J82" s="80"/>
      <c r="K82" s="24" t="s">
        <v>175</v>
      </c>
      <c r="L82" s="23">
        <v>9000</v>
      </c>
      <c r="M82" s="44"/>
      <c r="N82" s="47"/>
      <c r="O82" s="31"/>
      <c r="P82" s="38"/>
      <c r="Q82" s="41"/>
    </row>
    <row r="83" spans="1:17" ht="50.25" customHeight="1" x14ac:dyDescent="0.25">
      <c r="A83" s="58"/>
      <c r="B83" s="87"/>
      <c r="C83" s="80"/>
      <c r="D83" s="80"/>
      <c r="E83" s="80"/>
      <c r="F83" s="80"/>
      <c r="G83" s="17" t="s">
        <v>15</v>
      </c>
      <c r="H83" s="17" t="s">
        <v>74</v>
      </c>
      <c r="I83" s="17" t="s">
        <v>75</v>
      </c>
      <c r="J83" s="80"/>
      <c r="K83" s="24" t="s">
        <v>176</v>
      </c>
      <c r="L83" s="23">
        <v>2070</v>
      </c>
      <c r="M83" s="44"/>
      <c r="N83" s="47"/>
      <c r="O83" s="31"/>
      <c r="P83" s="38"/>
      <c r="Q83" s="41"/>
    </row>
    <row r="84" spans="1:17" ht="39.75" customHeight="1" x14ac:dyDescent="0.25">
      <c r="A84" s="58"/>
      <c r="B84" s="87"/>
      <c r="C84" s="80"/>
      <c r="D84" s="80"/>
      <c r="E84" s="80"/>
      <c r="F84" s="80"/>
      <c r="G84" s="65" t="s">
        <v>14</v>
      </c>
      <c r="H84" s="65" t="s">
        <v>27</v>
      </c>
      <c r="I84" s="17" t="s">
        <v>76</v>
      </c>
      <c r="J84" s="80"/>
      <c r="K84" s="25" t="s">
        <v>177</v>
      </c>
      <c r="L84" s="23">
        <v>1000</v>
      </c>
      <c r="M84" s="44"/>
      <c r="N84" s="47"/>
      <c r="O84" s="31"/>
      <c r="P84" s="38"/>
      <c r="Q84" s="41"/>
    </row>
    <row r="85" spans="1:17" ht="54.75" customHeight="1" x14ac:dyDescent="0.25">
      <c r="A85" s="59"/>
      <c r="B85" s="88"/>
      <c r="C85" s="66"/>
      <c r="D85" s="66"/>
      <c r="E85" s="66"/>
      <c r="F85" s="66"/>
      <c r="G85" s="66"/>
      <c r="H85" s="66"/>
      <c r="I85" s="17" t="s">
        <v>28</v>
      </c>
      <c r="J85" s="66"/>
      <c r="K85" s="26" t="s">
        <v>178</v>
      </c>
      <c r="L85" s="23">
        <v>230</v>
      </c>
      <c r="M85" s="45"/>
      <c r="N85" s="48"/>
      <c r="O85" s="31"/>
      <c r="P85" s="39"/>
      <c r="Q85" s="42"/>
    </row>
    <row r="86" spans="1:17" ht="59.25" customHeight="1" x14ac:dyDescent="0.25">
      <c r="A86" s="54" t="s">
        <v>69</v>
      </c>
      <c r="B86" s="53" t="s">
        <v>66</v>
      </c>
      <c r="C86" s="54" t="s">
        <v>88</v>
      </c>
      <c r="D86" s="54" t="s">
        <v>99</v>
      </c>
      <c r="E86" s="68" t="s">
        <v>114</v>
      </c>
      <c r="F86" s="54" t="s">
        <v>16</v>
      </c>
      <c r="G86" s="54" t="s">
        <v>18</v>
      </c>
      <c r="H86" s="18" t="s">
        <v>24</v>
      </c>
      <c r="I86" s="18" t="s">
        <v>23</v>
      </c>
      <c r="J86" s="54" t="s">
        <v>174</v>
      </c>
      <c r="K86" s="53" t="s">
        <v>70</v>
      </c>
      <c r="L86" s="51">
        <v>2000</v>
      </c>
      <c r="M86" s="51">
        <f>SUM(L86:L91)</f>
        <v>2000</v>
      </c>
      <c r="N86" s="50">
        <v>1.2699999999999999E-2</v>
      </c>
      <c r="O86" s="37"/>
      <c r="P86" s="37">
        <f>SUM(O86:O91)</f>
        <v>0</v>
      </c>
      <c r="Q86" s="40"/>
    </row>
    <row r="87" spans="1:17" ht="54" customHeight="1" x14ac:dyDescent="0.25">
      <c r="A87" s="54"/>
      <c r="B87" s="53"/>
      <c r="C87" s="54"/>
      <c r="D87" s="54"/>
      <c r="E87" s="68"/>
      <c r="F87" s="54"/>
      <c r="G87" s="54"/>
      <c r="H87" s="18" t="s">
        <v>68</v>
      </c>
      <c r="I87" s="18" t="s">
        <v>24</v>
      </c>
      <c r="J87" s="54"/>
      <c r="K87" s="53"/>
      <c r="L87" s="51"/>
      <c r="M87" s="51"/>
      <c r="N87" s="50"/>
      <c r="O87" s="38"/>
      <c r="P87" s="38"/>
      <c r="Q87" s="41"/>
    </row>
    <row r="88" spans="1:17" ht="49.5" customHeight="1" x14ac:dyDescent="0.25">
      <c r="A88" s="54"/>
      <c r="B88" s="53"/>
      <c r="C88" s="18" t="s">
        <v>87</v>
      </c>
      <c r="D88" s="18" t="s">
        <v>100</v>
      </c>
      <c r="E88" s="20">
        <v>0.7</v>
      </c>
      <c r="F88" s="54"/>
      <c r="G88" s="54" t="s">
        <v>14</v>
      </c>
      <c r="H88" s="54" t="s">
        <v>27</v>
      </c>
      <c r="I88" s="54" t="s">
        <v>67</v>
      </c>
      <c r="J88" s="54"/>
      <c r="K88" s="53"/>
      <c r="L88" s="51"/>
      <c r="M88" s="51"/>
      <c r="N88" s="50"/>
      <c r="O88" s="38"/>
      <c r="P88" s="38"/>
      <c r="Q88" s="41"/>
    </row>
    <row r="89" spans="1:17" ht="48.75" customHeight="1" x14ac:dyDescent="0.25">
      <c r="A89" s="54"/>
      <c r="B89" s="53"/>
      <c r="C89" s="18" t="s">
        <v>123</v>
      </c>
      <c r="D89" s="18" t="s">
        <v>116</v>
      </c>
      <c r="E89" s="17" t="s">
        <v>115</v>
      </c>
      <c r="F89" s="54"/>
      <c r="G89" s="54"/>
      <c r="H89" s="54"/>
      <c r="I89" s="54"/>
      <c r="J89" s="54"/>
      <c r="K89" s="53"/>
      <c r="L89" s="51"/>
      <c r="M89" s="51"/>
      <c r="N89" s="50"/>
      <c r="O89" s="38"/>
      <c r="P89" s="38"/>
      <c r="Q89" s="41"/>
    </row>
    <row r="90" spans="1:17" ht="31.5" customHeight="1" x14ac:dyDescent="0.25">
      <c r="A90" s="54"/>
      <c r="B90" s="53"/>
      <c r="C90" s="54" t="s">
        <v>124</v>
      </c>
      <c r="D90" s="21" t="s">
        <v>155</v>
      </c>
      <c r="E90" s="68" t="s">
        <v>156</v>
      </c>
      <c r="F90" s="54"/>
      <c r="G90" s="54" t="s">
        <v>15</v>
      </c>
      <c r="H90" s="54"/>
      <c r="I90" s="54" t="s">
        <v>26</v>
      </c>
      <c r="J90" s="54"/>
      <c r="K90" s="53"/>
      <c r="L90" s="51"/>
      <c r="M90" s="51"/>
      <c r="N90" s="50"/>
      <c r="O90" s="38"/>
      <c r="P90" s="38"/>
      <c r="Q90" s="41"/>
    </row>
    <row r="91" spans="1:17" ht="113.25" customHeight="1" x14ac:dyDescent="0.25">
      <c r="A91" s="54"/>
      <c r="B91" s="53"/>
      <c r="C91" s="54"/>
      <c r="D91" s="21" t="s">
        <v>154</v>
      </c>
      <c r="E91" s="68"/>
      <c r="F91" s="54"/>
      <c r="G91" s="54"/>
      <c r="H91" s="54"/>
      <c r="I91" s="54"/>
      <c r="J91" s="54"/>
      <c r="K91" s="53"/>
      <c r="L91" s="51"/>
      <c r="M91" s="51"/>
      <c r="N91" s="50"/>
      <c r="O91" s="39"/>
      <c r="P91" s="39"/>
      <c r="Q91" s="42"/>
    </row>
    <row r="92" spans="1:17" ht="63" customHeight="1" x14ac:dyDescent="0.25">
      <c r="A92" s="57" t="s">
        <v>133</v>
      </c>
      <c r="B92" s="57" t="s">
        <v>138</v>
      </c>
      <c r="C92" s="57" t="s">
        <v>134</v>
      </c>
      <c r="D92" s="57" t="s">
        <v>137</v>
      </c>
      <c r="E92" s="65" t="s">
        <v>96</v>
      </c>
      <c r="F92" s="57" t="s">
        <v>135</v>
      </c>
      <c r="G92" s="18" t="s">
        <v>31</v>
      </c>
      <c r="H92" s="18" t="s">
        <v>53</v>
      </c>
      <c r="I92" s="57" t="s">
        <v>24</v>
      </c>
      <c r="J92" s="57" t="s">
        <v>170</v>
      </c>
      <c r="K92" s="19" t="s">
        <v>183</v>
      </c>
      <c r="L92" s="23">
        <v>11700</v>
      </c>
      <c r="M92" s="43">
        <f>SUM(L92:L96)</f>
        <v>32070</v>
      </c>
      <c r="N92" s="46">
        <v>0.20369999999999999</v>
      </c>
      <c r="O92" s="31">
        <v>16358</v>
      </c>
      <c r="P92" s="37">
        <f>SUM(O92:O96)</f>
        <v>35798</v>
      </c>
      <c r="Q92" s="40">
        <v>1.1162000000000001</v>
      </c>
    </row>
    <row r="93" spans="1:17" ht="50.25" customHeight="1" x14ac:dyDescent="0.25">
      <c r="A93" s="58"/>
      <c r="B93" s="58"/>
      <c r="C93" s="58"/>
      <c r="D93" s="58"/>
      <c r="E93" s="80"/>
      <c r="F93" s="58"/>
      <c r="G93" s="18" t="s">
        <v>18</v>
      </c>
      <c r="H93" s="18" t="s">
        <v>54</v>
      </c>
      <c r="I93" s="58"/>
      <c r="J93" s="58"/>
      <c r="K93" s="19" t="s">
        <v>64</v>
      </c>
      <c r="L93" s="23">
        <v>300</v>
      </c>
      <c r="M93" s="44"/>
      <c r="N93" s="47"/>
      <c r="O93" s="31"/>
      <c r="P93" s="38"/>
      <c r="Q93" s="41"/>
    </row>
    <row r="94" spans="1:17" ht="47.25" customHeight="1" x14ac:dyDescent="0.25">
      <c r="A94" s="58"/>
      <c r="B94" s="58"/>
      <c r="C94" s="58"/>
      <c r="D94" s="58"/>
      <c r="E94" s="80"/>
      <c r="F94" s="58"/>
      <c r="G94" s="18" t="s">
        <v>14</v>
      </c>
      <c r="H94" s="18" t="s">
        <v>55</v>
      </c>
      <c r="I94" s="59"/>
      <c r="J94" s="58"/>
      <c r="K94" s="19" t="s">
        <v>180</v>
      </c>
      <c r="L94" s="23">
        <v>12600</v>
      </c>
      <c r="M94" s="44"/>
      <c r="N94" s="47"/>
      <c r="O94" s="31">
        <v>12800</v>
      </c>
      <c r="P94" s="38"/>
      <c r="Q94" s="41"/>
    </row>
    <row r="95" spans="1:17" ht="78.75" customHeight="1" x14ac:dyDescent="0.25">
      <c r="A95" s="58"/>
      <c r="B95" s="58"/>
      <c r="C95" s="58"/>
      <c r="D95" s="58"/>
      <c r="E95" s="80"/>
      <c r="F95" s="58"/>
      <c r="G95" s="57" t="s">
        <v>136</v>
      </c>
      <c r="H95" s="57" t="s">
        <v>27</v>
      </c>
      <c r="I95" s="18" t="s">
        <v>56</v>
      </c>
      <c r="J95" s="58"/>
      <c r="K95" s="19" t="s">
        <v>181</v>
      </c>
      <c r="L95" s="23">
        <v>2070</v>
      </c>
      <c r="M95" s="44"/>
      <c r="N95" s="47"/>
      <c r="O95" s="31">
        <v>1840</v>
      </c>
      <c r="P95" s="38"/>
      <c r="Q95" s="41"/>
    </row>
    <row r="96" spans="1:17" ht="74.25" customHeight="1" x14ac:dyDescent="0.25">
      <c r="A96" s="58"/>
      <c r="B96" s="58"/>
      <c r="C96" s="58"/>
      <c r="D96" s="58"/>
      <c r="E96" s="80"/>
      <c r="F96" s="58"/>
      <c r="G96" s="58"/>
      <c r="H96" s="58"/>
      <c r="I96" s="18" t="s">
        <v>49</v>
      </c>
      <c r="J96" s="58"/>
      <c r="K96" s="82" t="s">
        <v>182</v>
      </c>
      <c r="L96" s="43">
        <v>5400</v>
      </c>
      <c r="M96" s="44"/>
      <c r="N96" s="47"/>
      <c r="O96" s="31">
        <v>4800</v>
      </c>
      <c r="P96" s="39"/>
      <c r="Q96" s="42"/>
    </row>
    <row r="97" spans="1:17" ht="60.75" hidden="1" customHeight="1" x14ac:dyDescent="0.25">
      <c r="A97" s="59"/>
      <c r="B97" s="59"/>
      <c r="C97" s="59"/>
      <c r="D97" s="59"/>
      <c r="E97" s="66"/>
      <c r="F97" s="59"/>
      <c r="G97" s="59"/>
      <c r="H97" s="59"/>
      <c r="I97" s="18" t="s">
        <v>28</v>
      </c>
      <c r="J97" s="59"/>
      <c r="K97" s="83"/>
      <c r="L97" s="45"/>
      <c r="M97" s="45"/>
      <c r="N97" s="48"/>
      <c r="O97" s="31"/>
      <c r="P97" s="31"/>
      <c r="Q97" s="32"/>
    </row>
    <row r="98" spans="1:17" ht="21" customHeight="1" x14ac:dyDescent="0.25">
      <c r="A98" s="49" t="s">
        <v>81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33">
        <f>SUM(L12:L96)</f>
        <v>157450</v>
      </c>
      <c r="M98" s="33">
        <f xml:space="preserve"> SUM(M12:M96)</f>
        <v>157450</v>
      </c>
      <c r="N98" s="34">
        <f xml:space="preserve"> SUM(N12:N96)</f>
        <v>1</v>
      </c>
      <c r="O98" s="35">
        <f>SUM(O12:O96)</f>
        <v>49475.56</v>
      </c>
      <c r="P98" s="35">
        <f t="shared" ref="P98" si="0">SUM(P12:P96)</f>
        <v>49475.56</v>
      </c>
      <c r="Q98" s="36">
        <v>0.31419999999999998</v>
      </c>
    </row>
    <row r="99" spans="1:17" ht="23.25" customHeight="1" x14ac:dyDescent="0.25">
      <c r="A99" s="81" t="s">
        <v>187</v>
      </c>
      <c r="B99" s="81"/>
      <c r="C99" s="81"/>
      <c r="D99" s="81"/>
      <c r="E99" s="81"/>
      <c r="F99" s="2"/>
      <c r="G99" s="2"/>
      <c r="H99" s="2"/>
      <c r="I99" s="2"/>
      <c r="J99" s="2"/>
      <c r="K99" s="2"/>
      <c r="L99" s="3"/>
      <c r="M99" s="3"/>
      <c r="N99" s="2"/>
    </row>
    <row r="100" spans="1:17" ht="86.25" customHeight="1" x14ac:dyDescent="0.25">
      <c r="A100" s="2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ht="22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2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</sheetData>
  <mergeCells count="278">
    <mergeCell ref="G84:G85"/>
    <mergeCell ref="G81:G82"/>
    <mergeCell ref="M79:M85"/>
    <mergeCell ref="K79:K80"/>
    <mergeCell ref="J79:J85"/>
    <mergeCell ref="G79:G80"/>
    <mergeCell ref="F79:F85"/>
    <mergeCell ref="E79:E85"/>
    <mergeCell ref="A73:A78"/>
    <mergeCell ref="I75:I76"/>
    <mergeCell ref="F73:F78"/>
    <mergeCell ref="K77:K78"/>
    <mergeCell ref="K75:K76"/>
    <mergeCell ref="K73:K74"/>
    <mergeCell ref="B79:B85"/>
    <mergeCell ref="H84:H85"/>
    <mergeCell ref="J92:J97"/>
    <mergeCell ref="K96:K97"/>
    <mergeCell ref="A92:A97"/>
    <mergeCell ref="B92:B97"/>
    <mergeCell ref="C92:C97"/>
    <mergeCell ref="D92:D97"/>
    <mergeCell ref="E92:E97"/>
    <mergeCell ref="F92:F97"/>
    <mergeCell ref="G95:G97"/>
    <mergeCell ref="H95:H97"/>
    <mergeCell ref="I92:I94"/>
    <mergeCell ref="C90:C91"/>
    <mergeCell ref="E76:E78"/>
    <mergeCell ref="E90:E91"/>
    <mergeCell ref="C79:C85"/>
    <mergeCell ref="D79:D85"/>
    <mergeCell ref="F86:F91"/>
    <mergeCell ref="C86:C87"/>
    <mergeCell ref="D86:D87"/>
    <mergeCell ref="E86:E87"/>
    <mergeCell ref="F45:F51"/>
    <mergeCell ref="G88:G89"/>
    <mergeCell ref="E65:E68"/>
    <mergeCell ref="A99:E99"/>
    <mergeCell ref="E31:E37"/>
    <mergeCell ref="E38:E44"/>
    <mergeCell ref="C52:C57"/>
    <mergeCell ref="D52:D53"/>
    <mergeCell ref="E52:E53"/>
    <mergeCell ref="D58:D59"/>
    <mergeCell ref="E58:E59"/>
    <mergeCell ref="C58:C62"/>
    <mergeCell ref="D69:D70"/>
    <mergeCell ref="E69:E70"/>
    <mergeCell ref="C69:C72"/>
    <mergeCell ref="D71:D72"/>
    <mergeCell ref="E71:E72"/>
    <mergeCell ref="A86:A91"/>
    <mergeCell ref="B86:B91"/>
    <mergeCell ref="A58:A63"/>
    <mergeCell ref="B58:B63"/>
    <mergeCell ref="D60:D63"/>
    <mergeCell ref="E60:E63"/>
    <mergeCell ref="A79:A85"/>
    <mergeCell ref="B31:B37"/>
    <mergeCell ref="G31:G32"/>
    <mergeCell ref="G33:G35"/>
    <mergeCell ref="F38:F44"/>
    <mergeCell ref="G40:G42"/>
    <mergeCell ref="H41:H42"/>
    <mergeCell ref="G38:G39"/>
    <mergeCell ref="H36:H37"/>
    <mergeCell ref="H34:H35"/>
    <mergeCell ref="F31:F37"/>
    <mergeCell ref="F69:F72"/>
    <mergeCell ref="J69:J72"/>
    <mergeCell ref="I69:I70"/>
    <mergeCell ref="B73:B78"/>
    <mergeCell ref="J73:J78"/>
    <mergeCell ref="H73:H74"/>
    <mergeCell ref="I73:I74"/>
    <mergeCell ref="G73:G74"/>
    <mergeCell ref="G75:G76"/>
    <mergeCell ref="C73:C78"/>
    <mergeCell ref="D73:D78"/>
    <mergeCell ref="G77:G78"/>
    <mergeCell ref="E73:E75"/>
    <mergeCell ref="K58:K59"/>
    <mergeCell ref="L58:L59"/>
    <mergeCell ref="J64:J68"/>
    <mergeCell ref="K69:K72"/>
    <mergeCell ref="G62:G63"/>
    <mergeCell ref="H61:H63"/>
    <mergeCell ref="I61:I63"/>
    <mergeCell ref="J58:J63"/>
    <mergeCell ref="K60:K63"/>
    <mergeCell ref="L60:L63"/>
    <mergeCell ref="I71:I72"/>
    <mergeCell ref="L54:L55"/>
    <mergeCell ref="L56:L57"/>
    <mergeCell ref="N64:N68"/>
    <mergeCell ref="N69:N72"/>
    <mergeCell ref="L69:L72"/>
    <mergeCell ref="M69:M72"/>
    <mergeCell ref="M64:M68"/>
    <mergeCell ref="L45:L51"/>
    <mergeCell ref="L38:L44"/>
    <mergeCell ref="M38:M44"/>
    <mergeCell ref="L64:L68"/>
    <mergeCell ref="M45:M51"/>
    <mergeCell ref="M58:M63"/>
    <mergeCell ref="N58:N63"/>
    <mergeCell ref="F12:F25"/>
    <mergeCell ref="F26:F30"/>
    <mergeCell ref="D26:D27"/>
    <mergeCell ref="D3:L3"/>
    <mergeCell ref="A6:N6"/>
    <mergeCell ref="A7:N7"/>
    <mergeCell ref="I28:I30"/>
    <mergeCell ref="I26:I27"/>
    <mergeCell ref="I12:I14"/>
    <mergeCell ref="I21:I22"/>
    <mergeCell ref="A12:A25"/>
    <mergeCell ref="G23:G25"/>
    <mergeCell ref="H23:H25"/>
    <mergeCell ref="G26:G27"/>
    <mergeCell ref="G28:G30"/>
    <mergeCell ref="N26:N30"/>
    <mergeCell ref="A9:D9"/>
    <mergeCell ref="M26:M30"/>
    <mergeCell ref="D24:D25"/>
    <mergeCell ref="L26:L30"/>
    <mergeCell ref="K26:K30"/>
    <mergeCell ref="A26:A30"/>
    <mergeCell ref="N12:N25"/>
    <mergeCell ref="A31:A37"/>
    <mergeCell ref="I17:I20"/>
    <mergeCell ref="B26:B30"/>
    <mergeCell ref="J26:J30"/>
    <mergeCell ref="D21:D22"/>
    <mergeCell ref="E21:E22"/>
    <mergeCell ref="E24:E25"/>
    <mergeCell ref="B12:B25"/>
    <mergeCell ref="C26:C30"/>
    <mergeCell ref="G21:G22"/>
    <mergeCell ref="H21:H22"/>
    <mergeCell ref="D12:D20"/>
    <mergeCell ref="C12:C25"/>
    <mergeCell ref="E12:E20"/>
    <mergeCell ref="G12:G20"/>
    <mergeCell ref="D28:D30"/>
    <mergeCell ref="H15:H16"/>
    <mergeCell ref="H12:H14"/>
    <mergeCell ref="H17:H20"/>
    <mergeCell ref="E26:E27"/>
    <mergeCell ref="E28:E30"/>
    <mergeCell ref="C31:C33"/>
    <mergeCell ref="D31:D33"/>
    <mergeCell ref="D34:D37"/>
    <mergeCell ref="N31:N37"/>
    <mergeCell ref="G64:G66"/>
    <mergeCell ref="I65:I66"/>
    <mergeCell ref="L31:L37"/>
    <mergeCell ref="K12:K25"/>
    <mergeCell ref="L12:L25"/>
    <mergeCell ref="K64:K68"/>
    <mergeCell ref="K38:K44"/>
    <mergeCell ref="J38:J44"/>
    <mergeCell ref="J12:J25"/>
    <mergeCell ref="K45:K51"/>
    <mergeCell ref="J45:J51"/>
    <mergeCell ref="G45:G47"/>
    <mergeCell ref="G49:G51"/>
    <mergeCell ref="H49:H51"/>
    <mergeCell ref="H67:H68"/>
    <mergeCell ref="G58:G59"/>
    <mergeCell ref="H43:H44"/>
    <mergeCell ref="I15:I16"/>
    <mergeCell ref="M31:M37"/>
    <mergeCell ref="J31:J37"/>
    <mergeCell ref="K31:K37"/>
    <mergeCell ref="N38:N44"/>
    <mergeCell ref="N52:N57"/>
    <mergeCell ref="C65:C68"/>
    <mergeCell ref="D65:D68"/>
    <mergeCell ref="A69:A72"/>
    <mergeCell ref="M12:M25"/>
    <mergeCell ref="D54:D57"/>
    <mergeCell ref="E54:E57"/>
    <mergeCell ref="F64:F68"/>
    <mergeCell ref="B69:B72"/>
    <mergeCell ref="B45:B51"/>
    <mergeCell ref="C45:C51"/>
    <mergeCell ref="D45:D51"/>
    <mergeCell ref="E45:E51"/>
    <mergeCell ref="F58:F63"/>
    <mergeCell ref="A45:A51"/>
    <mergeCell ref="B64:B68"/>
    <mergeCell ref="A64:A68"/>
    <mergeCell ref="B38:B44"/>
    <mergeCell ref="A38:A44"/>
    <mergeCell ref="D38:D44"/>
    <mergeCell ref="H69:H70"/>
    <mergeCell ref="H71:H72"/>
    <mergeCell ref="G69:G72"/>
    <mergeCell ref="C38:C44"/>
    <mergeCell ref="C34:C37"/>
    <mergeCell ref="I88:I89"/>
    <mergeCell ref="L77:L78"/>
    <mergeCell ref="L75:L76"/>
    <mergeCell ref="L73:L74"/>
    <mergeCell ref="I90:I91"/>
    <mergeCell ref="K86:K91"/>
    <mergeCell ref="L86:L91"/>
    <mergeCell ref="J86:J91"/>
    <mergeCell ref="L79:L80"/>
    <mergeCell ref="M92:M97"/>
    <mergeCell ref="N92:N97"/>
    <mergeCell ref="A98:K98"/>
    <mergeCell ref="N45:N51"/>
    <mergeCell ref="M86:M91"/>
    <mergeCell ref="N86:N91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M73:M78"/>
    <mergeCell ref="N73:N78"/>
    <mergeCell ref="N79:N85"/>
    <mergeCell ref="G86:G87"/>
    <mergeCell ref="G90:G91"/>
    <mergeCell ref="H88:H91"/>
    <mergeCell ref="L96:L9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58:O59"/>
    <mergeCell ref="O60:O63"/>
    <mergeCell ref="P58:P63"/>
    <mergeCell ref="Q58:Q63"/>
    <mergeCell ref="O64:O68"/>
    <mergeCell ref="P64:P68"/>
    <mergeCell ref="Q64:Q68"/>
    <mergeCell ref="O69:O72"/>
    <mergeCell ref="P69:P72"/>
    <mergeCell ref="Q69:Q72"/>
    <mergeCell ref="P92:P96"/>
    <mergeCell ref="Q92:Q96"/>
    <mergeCell ref="O73:O74"/>
    <mergeCell ref="O75:O76"/>
    <mergeCell ref="O77:O78"/>
    <mergeCell ref="P73:P78"/>
    <mergeCell ref="Q73:Q78"/>
    <mergeCell ref="O79:O80"/>
    <mergeCell ref="P79:P85"/>
    <mergeCell ref="Q79:Q85"/>
    <mergeCell ref="O86:O91"/>
    <mergeCell ref="P86:P91"/>
    <mergeCell ref="Q86:Q91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2021-11-17T18:24:41Z</cp:lastPrinted>
  <dcterms:created xsi:type="dcterms:W3CDTF">2016-10-19T13:11:49Z</dcterms:created>
  <dcterms:modified xsi:type="dcterms:W3CDTF">2022-11-30T20:16:22Z</dcterms:modified>
</cp:coreProperties>
</file>